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0" yWindow="150" windowWidth="15255" windowHeight="8685" tabRatio="937" activeTab="6"/>
  </bookViews>
  <sheets>
    <sheet name="CĐ_Tin" sheetId="50" r:id="rId1"/>
    <sheet name="CĐ_Han" sheetId="1" r:id="rId2"/>
    <sheet name="CĐ_CGKL" sheetId="2" r:id="rId3"/>
    <sheet name="CĐ_CBTP" sheetId="3" r:id="rId4"/>
    <sheet name="CĐ_CBMA" sheetId="4" r:id="rId5"/>
    <sheet name="CĐ_ĐCN" sheetId="23" r:id="rId6"/>
    <sheet name="CĐ_ĐTCN" sheetId="5" r:id="rId7"/>
    <sheet name="CĐ_KTDN" sheetId="6" r:id="rId8"/>
    <sheet name="CĐ_ML" sheetId="7" r:id="rId9"/>
    <sheet name="CĐ_OTO" sheetId="8" r:id="rId10"/>
    <sheet name="TC_SCLRMT" sheetId="53" r:id="rId11"/>
    <sheet name="TC_Tin" sheetId="51" r:id="rId12"/>
    <sheet name="TC_Han" sheetId="10" r:id="rId13"/>
    <sheet name="TC_OTO" sheetId="11" r:id="rId14"/>
    <sheet name="TC_CGKL" sheetId="12" r:id="rId15"/>
    <sheet name="TC_CBMA" sheetId="13" r:id="rId16"/>
    <sheet name="TC _ĐTCN" sheetId="24" r:id="rId17"/>
    <sheet name="TC_CĐNT" sheetId="46" r:id="rId18"/>
    <sheet name="TC_ĐCN" sheetId="14" r:id="rId19"/>
    <sheet name="TC_KTDN" sheetId="15" r:id="rId20"/>
    <sheet name="TC_May" sheetId="16" r:id="rId21"/>
    <sheet name="TC_ML" sheetId="17" r:id="rId22"/>
    <sheet name="TC_Rau hoa" sheetId="49" r:id="rId23"/>
    <sheet name="TC_SXĐM" sheetId="47" r:id="rId24"/>
    <sheet name="TC_CBTP" sheetId="19" r:id="rId25"/>
  </sheets>
  <definedNames>
    <definedName name="_GoBack" localSheetId="1">CĐ_Han!#REF!</definedName>
    <definedName name="_GoBack" localSheetId="0">CĐ_Tin!#REF!</definedName>
  </definedNames>
  <calcPr calcId="152511"/>
</workbook>
</file>

<file path=xl/calcChain.xml><?xml version="1.0" encoding="utf-8"?>
<calcChain xmlns="http://schemas.openxmlformats.org/spreadsheetml/2006/main">
  <c r="D39" i="53" l="1"/>
  <c r="E39" i="53"/>
  <c r="F39" i="53"/>
  <c r="G39" i="53"/>
  <c r="C22" i="53"/>
  <c r="C39" i="53" s="1"/>
  <c r="I23" i="53"/>
  <c r="D22" i="51"/>
  <c r="E22" i="51"/>
  <c r="F22" i="51"/>
  <c r="G22" i="51"/>
  <c r="D44" i="51"/>
  <c r="E44" i="51"/>
  <c r="F44" i="51"/>
  <c r="G44" i="51"/>
  <c r="C22" i="51"/>
  <c r="C13" i="51"/>
  <c r="C44" i="51" s="1"/>
  <c r="I23" i="51"/>
  <c r="D16" i="50"/>
  <c r="E16" i="50"/>
  <c r="F16" i="50"/>
  <c r="G16" i="50"/>
  <c r="D7" i="50"/>
  <c r="D43" i="50" s="1"/>
  <c r="E7" i="50"/>
  <c r="F7" i="50"/>
  <c r="F43" i="50" s="1"/>
  <c r="G7" i="50"/>
  <c r="G43" i="50" s="1"/>
  <c r="C16" i="50"/>
  <c r="C7" i="50"/>
  <c r="D40" i="49"/>
  <c r="F40" i="49"/>
  <c r="C23" i="49"/>
  <c r="C17" i="49"/>
  <c r="C16" i="49" s="1"/>
  <c r="C40" i="49" s="1"/>
  <c r="G7" i="49"/>
  <c r="G40" i="49" s="1"/>
  <c r="F7" i="49"/>
  <c r="E7" i="49"/>
  <c r="E40" i="49" s="1"/>
  <c r="D7" i="49"/>
  <c r="C7" i="49"/>
  <c r="C16" i="16"/>
  <c r="C23" i="16"/>
  <c r="C17" i="16"/>
  <c r="C13" i="17"/>
  <c r="C22" i="17"/>
  <c r="C14" i="17"/>
  <c r="D17" i="19"/>
  <c r="D16" i="19" s="1"/>
  <c r="D44" i="19" s="1"/>
  <c r="E17" i="19"/>
  <c r="E16" i="19" s="1"/>
  <c r="E44" i="19" s="1"/>
  <c r="F17" i="19"/>
  <c r="G17" i="19"/>
  <c r="G16" i="19" s="1"/>
  <c r="G44" i="19" s="1"/>
  <c r="D24" i="19"/>
  <c r="E24" i="19"/>
  <c r="F24" i="19"/>
  <c r="G24" i="19"/>
  <c r="C24" i="19"/>
  <c r="C17" i="19"/>
  <c r="C16" i="19" s="1"/>
  <c r="C44" i="19" s="1"/>
  <c r="D17" i="47"/>
  <c r="D16" i="47" s="1"/>
  <c r="D41" i="47" s="1"/>
  <c r="E17" i="47"/>
  <c r="E16" i="47" s="1"/>
  <c r="F17" i="47"/>
  <c r="F16" i="47" s="1"/>
  <c r="F41" i="47" s="1"/>
  <c r="G17" i="47"/>
  <c r="G16" i="47" s="1"/>
  <c r="D29" i="47"/>
  <c r="E29" i="47"/>
  <c r="F29" i="47"/>
  <c r="G29" i="47"/>
  <c r="C29" i="47"/>
  <c r="C17" i="47"/>
  <c r="C16" i="47" s="1"/>
  <c r="C41" i="47" s="1"/>
  <c r="G7" i="47"/>
  <c r="G41" i="47" s="1"/>
  <c r="F7" i="47"/>
  <c r="E7" i="47"/>
  <c r="E41" i="47" s="1"/>
  <c r="D7" i="47"/>
  <c r="C7" i="47"/>
  <c r="C21" i="4"/>
  <c r="C16" i="4"/>
  <c r="G40" i="4"/>
  <c r="F40" i="4"/>
  <c r="D26" i="46"/>
  <c r="E26" i="46"/>
  <c r="F26" i="46"/>
  <c r="G26" i="46"/>
  <c r="D17" i="46"/>
  <c r="E17" i="46"/>
  <c r="F17" i="46"/>
  <c r="G17" i="46"/>
  <c r="D16" i="46"/>
  <c r="E16" i="46"/>
  <c r="F16" i="46"/>
  <c r="G16" i="46"/>
  <c r="D7" i="46"/>
  <c r="D41" i="46" s="1"/>
  <c r="E7" i="46"/>
  <c r="E41" i="46" s="1"/>
  <c r="F7" i="46"/>
  <c r="F41" i="46" s="1"/>
  <c r="G7" i="46"/>
  <c r="G41" i="46" s="1"/>
  <c r="C26" i="46"/>
  <c r="C17" i="46"/>
  <c r="C16" i="46" s="1"/>
  <c r="C41" i="46" s="1"/>
  <c r="C7" i="46"/>
  <c r="D28" i="3"/>
  <c r="D16" i="3" s="1"/>
  <c r="D52" i="3" s="1"/>
  <c r="E28" i="3"/>
  <c r="E16" i="3" s="1"/>
  <c r="E52" i="3" s="1"/>
  <c r="F28" i="3"/>
  <c r="F16" i="3" s="1"/>
  <c r="F52" i="3" s="1"/>
  <c r="G28" i="3"/>
  <c r="G16" i="3" s="1"/>
  <c r="G52" i="3" s="1"/>
  <c r="C28" i="3"/>
  <c r="C16" i="3"/>
  <c r="C17" i="3"/>
  <c r="C7" i="3"/>
  <c r="D19" i="10"/>
  <c r="D18" i="10" s="1"/>
  <c r="D40" i="10" s="1"/>
  <c r="E19" i="10"/>
  <c r="E18" i="10" s="1"/>
  <c r="E40" i="10" s="1"/>
  <c r="F19" i="10"/>
  <c r="F18" i="10" s="1"/>
  <c r="F40" i="10" s="1"/>
  <c r="G19" i="10"/>
  <c r="G18" i="10" s="1"/>
  <c r="G40" i="10" s="1"/>
  <c r="D26" i="10"/>
  <c r="E26" i="10"/>
  <c r="F26" i="10"/>
  <c r="G26" i="10"/>
  <c r="C26" i="10"/>
  <c r="C19" i="10"/>
  <c r="C9" i="10"/>
  <c r="D27" i="1"/>
  <c r="E27" i="1"/>
  <c r="F27" i="1"/>
  <c r="G27" i="1"/>
  <c r="D18" i="1"/>
  <c r="D17" i="1" s="1"/>
  <c r="E18" i="1"/>
  <c r="E17" i="1" s="1"/>
  <c r="F18" i="1"/>
  <c r="G18" i="1"/>
  <c r="D8" i="1"/>
  <c r="D47" i="1" s="1"/>
  <c r="E8" i="1"/>
  <c r="E47" i="1" s="1"/>
  <c r="F8" i="1"/>
  <c r="G8" i="1"/>
  <c r="C27" i="1"/>
  <c r="C18" i="1"/>
  <c r="C8" i="1"/>
  <c r="D15" i="7"/>
  <c r="D14" i="7" s="1"/>
  <c r="D46" i="7" s="1"/>
  <c r="E15" i="7"/>
  <c r="E14" i="7" s="1"/>
  <c r="E46" i="7" s="1"/>
  <c r="F15" i="7"/>
  <c r="F14" i="7" s="1"/>
  <c r="F46" i="7" s="1"/>
  <c r="G15" i="7"/>
  <c r="G14" i="7" s="1"/>
  <c r="G46" i="7" s="1"/>
  <c r="D24" i="7"/>
  <c r="E24" i="7"/>
  <c r="F24" i="7"/>
  <c r="G24" i="7"/>
  <c r="C24" i="7"/>
  <c r="C15" i="7"/>
  <c r="C5" i="7"/>
  <c r="D15" i="15"/>
  <c r="D32" i="15" s="1"/>
  <c r="E15" i="15"/>
  <c r="F15" i="15"/>
  <c r="G15" i="15"/>
  <c r="F32" i="15"/>
  <c r="C15" i="15"/>
  <c r="D6" i="15"/>
  <c r="E6" i="15"/>
  <c r="E32" i="15" s="1"/>
  <c r="F6" i="15"/>
  <c r="G6" i="15"/>
  <c r="G32" i="15" s="1"/>
  <c r="C6" i="15"/>
  <c r="C32" i="15" s="1"/>
  <c r="D23" i="6"/>
  <c r="E23" i="6"/>
  <c r="F23" i="6"/>
  <c r="G23" i="6"/>
  <c r="D16" i="6"/>
  <c r="E16" i="6"/>
  <c r="F16" i="6"/>
  <c r="G16" i="6"/>
  <c r="D15" i="6"/>
  <c r="D43" i="6" s="1"/>
  <c r="E15" i="6"/>
  <c r="E43" i="6" s="1"/>
  <c r="F15" i="6"/>
  <c r="G15" i="6"/>
  <c r="G43" i="6" s="1"/>
  <c r="C15" i="6"/>
  <c r="C43" i="6" s="1"/>
  <c r="C23" i="6"/>
  <c r="C16" i="6"/>
  <c r="D30" i="2"/>
  <c r="D18" i="2" s="1"/>
  <c r="D56" i="2" s="1"/>
  <c r="E30" i="2"/>
  <c r="E18" i="2" s="1"/>
  <c r="E56" i="2" s="1"/>
  <c r="F30" i="2"/>
  <c r="G30" i="2"/>
  <c r="D19" i="2"/>
  <c r="E19" i="2"/>
  <c r="F19" i="2"/>
  <c r="F18" i="2" s="1"/>
  <c r="F56" i="2" s="1"/>
  <c r="G19" i="2"/>
  <c r="C30" i="2"/>
  <c r="C19" i="2"/>
  <c r="C15" i="8"/>
  <c r="C28" i="8"/>
  <c r="C16" i="8"/>
  <c r="C6" i="8"/>
  <c r="C48" i="8" s="1"/>
  <c r="D16" i="11"/>
  <c r="D15" i="11" s="1"/>
  <c r="D38" i="11" s="1"/>
  <c r="E16" i="11"/>
  <c r="E15" i="11" s="1"/>
  <c r="E38" i="11" s="1"/>
  <c r="F16" i="11"/>
  <c r="F15" i="11" s="1"/>
  <c r="F38" i="11" s="1"/>
  <c r="G16" i="11"/>
  <c r="G15" i="11" s="1"/>
  <c r="G38" i="11" s="1"/>
  <c r="D23" i="11"/>
  <c r="E23" i="11"/>
  <c r="F23" i="11"/>
  <c r="G23" i="11"/>
  <c r="C23" i="11"/>
  <c r="C16" i="11"/>
  <c r="C15" i="11" s="1"/>
  <c r="C6" i="11"/>
  <c r="C38" i="11" s="1"/>
  <c r="D36" i="14"/>
  <c r="E36" i="14"/>
  <c r="F36" i="14"/>
  <c r="G36" i="14"/>
  <c r="D17" i="14"/>
  <c r="E17" i="14"/>
  <c r="F17" i="14"/>
  <c r="G17" i="14"/>
  <c r="D25" i="14"/>
  <c r="E25" i="14"/>
  <c r="F25" i="14"/>
  <c r="G25" i="14"/>
  <c r="C17" i="14"/>
  <c r="C16" i="14" s="1"/>
  <c r="C36" i="14" s="1"/>
  <c r="C25" i="14"/>
  <c r="D25" i="23"/>
  <c r="E25" i="23"/>
  <c r="F25" i="23"/>
  <c r="G25" i="23"/>
  <c r="D17" i="23"/>
  <c r="E17" i="23"/>
  <c r="F17" i="23"/>
  <c r="G17" i="23"/>
  <c r="D16" i="23"/>
  <c r="D44" i="23" s="1"/>
  <c r="F16" i="23"/>
  <c r="F44" i="23" s="1"/>
  <c r="G16" i="23"/>
  <c r="G44" i="23" s="1"/>
  <c r="C17" i="23"/>
  <c r="C25" i="23"/>
  <c r="C16" i="23" s="1"/>
  <c r="C44" i="23" s="1"/>
  <c r="D17" i="5"/>
  <c r="E17" i="5"/>
  <c r="E16" i="5" s="1"/>
  <c r="E41" i="5" s="1"/>
  <c r="F17" i="5"/>
  <c r="G17" i="5"/>
  <c r="G16" i="5" s="1"/>
  <c r="D26" i="5"/>
  <c r="D16" i="5" s="1"/>
  <c r="D41" i="5" s="1"/>
  <c r="E26" i="5"/>
  <c r="F26" i="5"/>
  <c r="G26" i="5"/>
  <c r="C26" i="5"/>
  <c r="C17" i="5"/>
  <c r="C16" i="5" s="1"/>
  <c r="C41" i="5" s="1"/>
  <c r="D7" i="5"/>
  <c r="E7" i="5"/>
  <c r="F7" i="5"/>
  <c r="G7" i="5"/>
  <c r="G41" i="5" s="1"/>
  <c r="C7" i="5"/>
  <c r="D18" i="24"/>
  <c r="D17" i="24" s="1"/>
  <c r="D36" i="24" s="1"/>
  <c r="E18" i="24"/>
  <c r="E17" i="24" s="1"/>
  <c r="E36" i="24" s="1"/>
  <c r="F18" i="24"/>
  <c r="F17" i="24" s="1"/>
  <c r="F36" i="24" s="1"/>
  <c r="G18" i="24"/>
  <c r="G17" i="24" s="1"/>
  <c r="G36" i="24" s="1"/>
  <c r="D27" i="24"/>
  <c r="E27" i="24"/>
  <c r="F27" i="24"/>
  <c r="G27" i="24"/>
  <c r="C27" i="24"/>
  <c r="C18" i="24"/>
  <c r="C17" i="24" s="1"/>
  <c r="C36" i="24" s="1"/>
  <c r="E15" i="13"/>
  <c r="E33" i="13" s="1"/>
  <c r="G19" i="13"/>
  <c r="G15" i="13" s="1"/>
  <c r="G33" i="13" s="1"/>
  <c r="F19" i="13"/>
  <c r="F15" i="13" s="1"/>
  <c r="F33" i="13" s="1"/>
  <c r="D19" i="13"/>
  <c r="D15" i="13" s="1"/>
  <c r="D33" i="13" s="1"/>
  <c r="E19" i="13"/>
  <c r="C16" i="13"/>
  <c r="C15" i="13" s="1"/>
  <c r="C33" i="13" s="1"/>
  <c r="C19" i="13"/>
  <c r="C24" i="12"/>
  <c r="C16" i="12"/>
  <c r="C15" i="12" s="1"/>
  <c r="C43" i="12" s="1"/>
  <c r="G4" i="17"/>
  <c r="F4" i="17"/>
  <c r="E4" i="17"/>
  <c r="D4" i="17"/>
  <c r="C4" i="17"/>
  <c r="C36" i="17" s="1"/>
  <c r="G7" i="16"/>
  <c r="F7" i="16"/>
  <c r="E7" i="16"/>
  <c r="D7" i="16"/>
  <c r="C7" i="16"/>
  <c r="C37" i="16" s="1"/>
  <c r="C43" i="50" l="1"/>
  <c r="C18" i="2"/>
  <c r="C56" i="2" s="1"/>
  <c r="E43" i="50"/>
  <c r="E16" i="23"/>
  <c r="E44" i="23" s="1"/>
  <c r="F16" i="5"/>
  <c r="F41" i="5" s="1"/>
  <c r="G18" i="2"/>
  <c r="G56" i="2" s="1"/>
  <c r="C14" i="7"/>
  <c r="C46" i="7" s="1"/>
  <c r="G17" i="1"/>
  <c r="G47" i="1" s="1"/>
  <c r="F16" i="19"/>
  <c r="F44" i="19" s="1"/>
  <c r="C17" i="1"/>
  <c r="C47" i="1" s="1"/>
  <c r="C18" i="10"/>
  <c r="C40" i="10" s="1"/>
  <c r="F17" i="1"/>
  <c r="F47" i="1" s="1"/>
  <c r="F43" i="6"/>
  <c r="C52" i="3"/>
  <c r="C15" i="4"/>
  <c r="C40" i="4" s="1"/>
  <c r="E40" i="4"/>
  <c r="D40" i="4"/>
</calcChain>
</file>

<file path=xl/sharedStrings.xml><?xml version="1.0" encoding="utf-8"?>
<sst xmlns="http://schemas.openxmlformats.org/spreadsheetml/2006/main" count="1966" uniqueCount="586">
  <si>
    <t>Mã</t>
  </si>
  <si>
    <t>MH/</t>
  </si>
  <si>
    <t>MĐ</t>
  </si>
  <si>
    <t>Tên môn học, mô đun</t>
  </si>
  <si>
    <t>Số tín chỉ</t>
  </si>
  <si>
    <t>Thời gian học tập (giờ)</t>
  </si>
  <si>
    <t>Tổng số</t>
  </si>
  <si>
    <t>Trong đó</t>
  </si>
  <si>
    <t>Lý thuyết</t>
  </si>
  <si>
    <t>Thực hành/thực tập/thí nghiệm/bài tập/thảo luận</t>
  </si>
  <si>
    <t>Kiểm tra</t>
  </si>
  <si>
    <t>I</t>
  </si>
  <si>
    <t xml:space="preserve">Các môn học chung </t>
  </si>
  <si>
    <t>MH 01</t>
  </si>
  <si>
    <t xml:space="preserve">Chính trị </t>
  </si>
  <si>
    <t>MH 02</t>
  </si>
  <si>
    <t xml:space="preserve">Pháp luật </t>
  </si>
  <si>
    <t>MH 03</t>
  </si>
  <si>
    <t xml:space="preserve">Giáo dục thể chất </t>
  </si>
  <si>
    <t>MH 04</t>
  </si>
  <si>
    <t>Giáo dục quốc phòng - An ninh</t>
  </si>
  <si>
    <t>MH 05</t>
  </si>
  <si>
    <t>Tin học</t>
  </si>
  <si>
    <t>MH 06</t>
  </si>
  <si>
    <t>Ngoại ngữ (Anh văn)</t>
  </si>
  <si>
    <t>II</t>
  </si>
  <si>
    <t>Đào tạo kỹ năng mềm</t>
  </si>
  <si>
    <t>MH 07</t>
  </si>
  <si>
    <t>Kỹ năng mềm</t>
  </si>
  <si>
    <t>III</t>
  </si>
  <si>
    <t xml:space="preserve">Các môn học, mô đun đào tạo nghề </t>
  </si>
  <si>
    <t>III.1</t>
  </si>
  <si>
    <t xml:space="preserve">Các môn học, mô đun kỹ thuật cơ sở </t>
  </si>
  <si>
    <t>MH 08</t>
  </si>
  <si>
    <t xml:space="preserve">Vẽ kỹ thuật </t>
  </si>
  <si>
    <t>MH 09</t>
  </si>
  <si>
    <t>Autocad</t>
  </si>
  <si>
    <t>MH 10</t>
  </si>
  <si>
    <t>Dung sai lắp ghép và đo lường kỹ thuật</t>
  </si>
  <si>
    <t>MH 11</t>
  </si>
  <si>
    <t xml:space="preserve">Vật liệu cơ khí </t>
  </si>
  <si>
    <t>MH 12</t>
  </si>
  <si>
    <t xml:space="preserve">Cơ kỹ thuật </t>
  </si>
  <si>
    <t>MH 13</t>
  </si>
  <si>
    <t>Điện kỹ thuật</t>
  </si>
  <si>
    <t>MH 14</t>
  </si>
  <si>
    <t>An toàn lao động</t>
  </si>
  <si>
    <t>MH 15</t>
  </si>
  <si>
    <t>Tổ chức sản xuất</t>
  </si>
  <si>
    <t>III.2</t>
  </si>
  <si>
    <t>Các môn học, mô đun chuyên môn nghề</t>
  </si>
  <si>
    <t>MĐ 16</t>
  </si>
  <si>
    <t>Chế tạo phôi hàn</t>
  </si>
  <si>
    <t>MĐ 17</t>
  </si>
  <si>
    <t>Gá lắp kết cấu hàn</t>
  </si>
  <si>
    <t>MĐ 18</t>
  </si>
  <si>
    <t>Hàn hồ quang tay cơ bản</t>
  </si>
  <si>
    <t>MĐ 19</t>
  </si>
  <si>
    <t xml:space="preserve">Hàn hồ quang tay nâng cao </t>
  </si>
  <si>
    <t>MĐ 20</t>
  </si>
  <si>
    <t xml:space="preserve">Hàn MIG/MAG cơ bản </t>
  </si>
  <si>
    <t>MĐ 21</t>
  </si>
  <si>
    <t>Hàn MIG/MAG nâng cao</t>
  </si>
  <si>
    <t>MĐ 22</t>
  </si>
  <si>
    <t xml:space="preserve">Hàn TIG cơ bản </t>
  </si>
  <si>
    <t>MĐ 23</t>
  </si>
  <si>
    <t>Hàn TIG nâng cao</t>
  </si>
  <si>
    <t>MH 24</t>
  </si>
  <si>
    <t>Quy trình hàn</t>
  </si>
  <si>
    <t>MĐ 25</t>
  </si>
  <si>
    <t>Kiểm tra và đánh giá chất lượng mối hàn theo tiêu chuẩn quốc tế</t>
  </si>
  <si>
    <t>MĐ 26</t>
  </si>
  <si>
    <t>Hàn ống công nghệ cao</t>
  </si>
  <si>
    <t>MĐ 27</t>
  </si>
  <si>
    <t>Hàn tiếp xúc (hàn điện trở)</t>
  </si>
  <si>
    <t>MĐ 28</t>
  </si>
  <si>
    <t>Hàn tự động dưới lớp thuốc</t>
  </si>
  <si>
    <t>MĐ 29</t>
  </si>
  <si>
    <t>Tính toán kết cấu hàn</t>
  </si>
  <si>
    <t>MĐ 30</t>
  </si>
  <si>
    <t>Hàn khí</t>
  </si>
  <si>
    <t>MĐ 31</t>
  </si>
  <si>
    <t>Hàn kim loại màu và hợp kim màu</t>
  </si>
  <si>
    <t>MĐ 32</t>
  </si>
  <si>
    <t>Robot hàn</t>
  </si>
  <si>
    <t>MĐ 33</t>
  </si>
  <si>
    <t xml:space="preserve">Hàn hồ quang dây lõi thuốc (FCAW) cơ bản </t>
  </si>
  <si>
    <t>MĐ 34</t>
  </si>
  <si>
    <t>Thực tập tốt nghiệp</t>
  </si>
  <si>
    <t>Tổng cộng</t>
  </si>
  <si>
    <t>Mã MH,MĐ</t>
  </si>
  <si>
    <t>Tên môn học, mô đun</t>
  </si>
  <si>
    <t xml:space="preserve">Thời gian của môn học, mô đun </t>
  </si>
  <si>
    <t>Tổng số</t>
  </si>
  <si>
    <t>Trong đó</t>
  </si>
  <si>
    <t>Thực hành</t>
  </si>
  <si>
    <t>Các môn học chung</t>
  </si>
  <si>
    <t xml:space="preserve"> Chính trị</t>
  </si>
  <si>
    <t xml:space="preserve"> Pháp  luật</t>
  </si>
  <si>
    <t xml:space="preserve"> Giáo dục thể chất</t>
  </si>
  <si>
    <t xml:space="preserve"> Giáo dục quốc phòng</t>
  </si>
  <si>
    <t xml:space="preserve"> Tin học</t>
  </si>
  <si>
    <t>Kỹ năng mềm cơ bản</t>
  </si>
  <si>
    <t>Các môn học và mô đun đào tạo nghề</t>
  </si>
  <si>
    <t>Các môn học kỹ thuật cơ sở</t>
  </si>
  <si>
    <t>Cơ ứng dụng</t>
  </si>
  <si>
    <t>Vẽ kỹ thuật</t>
  </si>
  <si>
    <t>Vật liệu cơ khí</t>
  </si>
  <si>
    <t> Dung sai lắp ghép và đo lường kỹ thuật</t>
  </si>
  <si>
    <t xml:space="preserve">Nguyên lý  chi tiết máy </t>
  </si>
  <si>
    <t>MH 16</t>
  </si>
  <si>
    <t xml:space="preserve">Nguyên lý cắt </t>
  </si>
  <si>
    <t>MH 17</t>
  </si>
  <si>
    <t>Tổ chức, quản lý sản xuất</t>
  </si>
  <si>
    <t>Các mô đun chuyên môn nghề</t>
  </si>
  <si>
    <t>Thực hành nguội cơ bản</t>
  </si>
  <si>
    <t>Thực hành điện cơ bản</t>
  </si>
  <si>
    <t>Thực hành hàn khí</t>
  </si>
  <si>
    <t>Tiện trụ ngắn, trụ bậc, tiện trụ dài l»10d</t>
  </si>
  <si>
    <t xml:space="preserve">Tiện rãnh, cắt đứt </t>
  </si>
  <si>
    <t xml:space="preserve">Tiện lỗ </t>
  </si>
  <si>
    <t>MĐ 24</t>
  </si>
  <si>
    <t xml:space="preserve">Tiện côn </t>
  </si>
  <si>
    <t xml:space="preserve">Phay, bào mặt phẳng ngang, song song, vuông góc, nghiêng </t>
  </si>
  <si>
    <t xml:space="preserve">Phay, bào mặt phẳng bậc </t>
  </si>
  <si>
    <t xml:space="preserve">Tiện ren tam giác </t>
  </si>
  <si>
    <t xml:space="preserve">Tiên ren vuông </t>
  </si>
  <si>
    <t xml:space="preserve">Tiện ren thang </t>
  </si>
  <si>
    <t>Phay đa giác</t>
  </si>
  <si>
    <t>Phay bánh răng trụ răng thẳng</t>
  </si>
  <si>
    <t>Lăn nhám, lăn ép</t>
  </si>
  <si>
    <t>Tiện lệch tâm.</t>
  </si>
  <si>
    <t>Tiện định hình</t>
  </si>
  <si>
    <t>MĐ 35</t>
  </si>
  <si>
    <t xml:space="preserve">Tiện chi tiết có gá lắp phức tạp </t>
  </si>
  <si>
    <t>MĐ 36</t>
  </si>
  <si>
    <t>Tiện CNC cơ bản</t>
  </si>
  <si>
    <t>MĐ 37</t>
  </si>
  <si>
    <t>Tiện CNC nâng cao</t>
  </si>
  <si>
    <t>MĐ 38</t>
  </si>
  <si>
    <t xml:space="preserve">Phay CNC </t>
  </si>
  <si>
    <t>MĐ 39</t>
  </si>
  <si>
    <t>Phay, bào rãnh chữ T</t>
  </si>
  <si>
    <t>MĐ 40</t>
  </si>
  <si>
    <t>Phay bánh răng côn thẳng</t>
  </si>
  <si>
    <t>MĐ 41</t>
  </si>
  <si>
    <t>Thời gian đào tạo (giờ)</t>
  </si>
  <si>
    <t>Thực hành, bài tập</t>
  </si>
  <si>
    <t>Kiểm tra (LT hoặc TH)</t>
  </si>
  <si>
    <t>Các môn học chung</t>
  </si>
  <si>
    <t>Chính trị</t>
  </si>
  <si>
    <t>Pháp luật</t>
  </si>
  <si>
    <t>Giáo dục thể chất</t>
  </si>
  <si>
    <t>Giáo dục quốc phòng</t>
  </si>
  <si>
    <t>Ngoại ngữ</t>
  </si>
  <si>
    <t>II.</t>
  </si>
  <si>
    <t>III.</t>
  </si>
  <si>
    <t xml:space="preserve">Các môn học, mô đun đào tạo </t>
  </si>
  <si>
    <t>Các môn học kỹ thuật cơ sở</t>
  </si>
  <si>
    <t>Hóa cơ bản</t>
  </si>
  <si>
    <t>Kỹ thuật phòng thí nghiệm</t>
  </si>
  <si>
    <t>Hoá sinh thực phẩm</t>
  </si>
  <si>
    <t>Vi sinh thực phẩm</t>
  </si>
  <si>
    <t>Kỹ thuật xử lý môi trường</t>
  </si>
  <si>
    <t>Phân tích thực phẩm</t>
  </si>
  <si>
    <t>Phụ gia thực phẩm</t>
  </si>
  <si>
    <t>Dụng cụ đo</t>
  </si>
  <si>
    <t>Nước và chất lượng nước</t>
  </si>
  <si>
    <t>Vận chuyển thu nhận và bảo quản nguyên liệu</t>
  </si>
  <si>
    <t>Các quá trình gia công cơ học</t>
  </si>
  <si>
    <t>Các quá trình thủy cơ và vận chuyển nguyên liệu</t>
  </si>
  <si>
    <t>Các quá trình truyền nhiệt</t>
  </si>
  <si>
    <t>Các quá trình chuyển khối</t>
  </si>
  <si>
    <t>Đóng gói bao bì</t>
  </si>
  <si>
    <t>Vệ sinh an toàn thực phẩm</t>
  </si>
  <si>
    <t>MH 27</t>
  </si>
  <si>
    <t>Kỹ thuật sản xuất bánh kẹo</t>
  </si>
  <si>
    <t>MH 28</t>
  </si>
  <si>
    <t>Công nghệ sản xuất cồn</t>
  </si>
  <si>
    <t>MH 29</t>
  </si>
  <si>
    <t>Công nghệ sản xuất Malt và Bia</t>
  </si>
  <si>
    <t>MH 30</t>
  </si>
  <si>
    <t>Công nghệ chế biến rau quả</t>
  </si>
  <si>
    <t>MH 31</t>
  </si>
  <si>
    <t>Công nghệ chế biến sữa và các sản phẩm từ sữa</t>
  </si>
  <si>
    <t>MH 32</t>
  </si>
  <si>
    <t>Công nghệ sản xuất đường mía</t>
  </si>
  <si>
    <t>MH 33</t>
  </si>
  <si>
    <t>Công nghệ sản xuất rượu</t>
  </si>
  <si>
    <t>MH 34</t>
  </si>
  <si>
    <t>Công nghệ chế biến dầu thực phẩm</t>
  </si>
  <si>
    <t>Kiểm tra chất lượng sản phẩm</t>
  </si>
  <si>
    <t>Makerting thực phẩm</t>
  </si>
  <si>
    <t>Tổ chức và quản lý sản xuất</t>
  </si>
  <si>
    <t>Quản lý chất lượng sản phẩm</t>
  </si>
  <si>
    <t>III.3</t>
  </si>
  <si>
    <t>Mã MH, MĐ</t>
  </si>
  <si>
    <t>MH01</t>
  </si>
  <si>
    <t>MH02</t>
  </si>
  <si>
    <t>MH03</t>
  </si>
  <si>
    <t>MH04</t>
  </si>
  <si>
    <t>MH05</t>
  </si>
  <si>
    <t>MH06</t>
  </si>
  <si>
    <t>Các môn học, mô đun đào tạo nghề bắt buộc</t>
  </si>
  <si>
    <t>Các môn học, mô đun kỹ thuật cơ sở</t>
  </si>
  <si>
    <t>MH08</t>
  </si>
  <si>
    <t>Tổng  quan  du  lịch và  khách  sạn</t>
  </si>
  <si>
    <t>MĐ09</t>
  </si>
  <si>
    <t xml:space="preserve">Tâm lý và  kỹ năng giao tiếp ứng xử  với khách du lịch </t>
  </si>
  <si>
    <t>MH10</t>
  </si>
  <si>
    <t>MH11</t>
  </si>
  <si>
    <t>Quản lý chất lượng</t>
  </si>
  <si>
    <t>MH12</t>
  </si>
  <si>
    <t>Thống kê kinh doanh</t>
  </si>
  <si>
    <t>MH13</t>
  </si>
  <si>
    <t xml:space="preserve">Ngoại ngữ chuyên ngành </t>
  </si>
  <si>
    <t>MH14</t>
  </si>
  <si>
    <t>Quản trị tác nghiệp</t>
  </si>
  <si>
    <t>MH15</t>
  </si>
  <si>
    <t>Thương phẩm và an toàn thực phẩm</t>
  </si>
  <si>
    <t>MH16</t>
  </si>
  <si>
    <t>Sinh lý dinh dưỡng</t>
  </si>
  <si>
    <t>Hạch toán định mức</t>
  </si>
  <si>
    <t>MĐ18</t>
  </si>
  <si>
    <t>Nghiệp vụ nhà hàng</t>
  </si>
  <si>
    <t>MĐ19</t>
  </si>
  <si>
    <t>Chế biến món ăn I</t>
  </si>
  <si>
    <t>MĐ20</t>
  </si>
  <si>
    <t>Chế Biến món ăn II</t>
  </si>
  <si>
    <t>MĐ21</t>
  </si>
  <si>
    <t>Chế Biến món ăn III</t>
  </si>
  <si>
    <t>MĐ22</t>
  </si>
  <si>
    <t>Chế biến bánh và món ăn tráng miệng</t>
  </si>
  <si>
    <t>MH23</t>
  </si>
  <si>
    <t>Văn hoá ẩm thực</t>
  </si>
  <si>
    <t>Xây dựng thực đơn</t>
  </si>
  <si>
    <t>Tổ chức sự kiện</t>
  </si>
  <si>
    <t>Marketing du lịch</t>
  </si>
  <si>
    <t>Môi trường và an ninh - an toàn trong du lịch</t>
  </si>
  <si>
    <t>Kỹ thuật pha chế đồ uống</t>
  </si>
  <si>
    <t>Kỹ thuật trang trí cắm hoa</t>
  </si>
  <si>
    <t>Thực hành nghề chế biến món ăn tại cơ sở</t>
  </si>
  <si>
    <t>Tổng cộng:</t>
  </si>
  <si>
    <t>Mã MH/MĐ/HP</t>
  </si>
  <si>
    <t>Tên mô đun/ môn học/ học phần</t>
  </si>
  <si>
    <t>Thực hành/ thực tập/thí nghiệm</t>
  </si>
  <si>
    <t>Các môn học chung/ đại cương</t>
  </si>
  <si>
    <t>Ngoại ngữ (Tiếng Anh)</t>
  </si>
  <si>
    <t>Các môn học/mô đun/học phần chuyên môn ngành, nghề</t>
  </si>
  <si>
    <t>Môn học/mô đun/học phần cơ sở</t>
  </si>
  <si>
    <t>MĐ 09</t>
  </si>
  <si>
    <t>MĐ 10</t>
  </si>
  <si>
    <t>Điện tử cơ bản</t>
  </si>
  <si>
    <t>MĐ 11</t>
  </si>
  <si>
    <t>Kỹ thuật mạch điện tử</t>
  </si>
  <si>
    <t>MĐ 12</t>
  </si>
  <si>
    <t>Điện cơ bản</t>
  </si>
  <si>
    <t>MĐ 13</t>
  </si>
  <si>
    <t>Đo lường điện tử</t>
  </si>
  <si>
    <t>MĐ 14</t>
  </si>
  <si>
    <t>Điện tử tương tự</t>
  </si>
  <si>
    <t>MĐ 15</t>
  </si>
  <si>
    <t>TT trải nghiệm tại cơ sở SX</t>
  </si>
  <si>
    <t>Các mô đun, môn học chuyên môn ngành, nghề</t>
  </si>
  <si>
    <t>Kỹ thuật cảm biến</t>
  </si>
  <si>
    <t>Kỹ thuật Xung - Số</t>
  </si>
  <si>
    <t>Thiết kế mạch điện tử bằng máy tính</t>
  </si>
  <si>
    <t>Chế tạo mạch in và hàn linh kiện</t>
  </si>
  <si>
    <t>Trang bị điện</t>
  </si>
  <si>
    <t>Lập trình PLC cơ bản</t>
  </si>
  <si>
    <t>Điều khiển lập trình cỡ nhỏ</t>
  </si>
  <si>
    <t>Điện tử nâng cao</t>
  </si>
  <si>
    <t>PLC nâng cao</t>
  </si>
  <si>
    <t>Điều khiển điện khí nén</t>
  </si>
  <si>
    <t>Điện tử công suất</t>
  </si>
  <si>
    <t>Lập trình vi điều khiển</t>
  </si>
  <si>
    <t>Mạng truyền thông công nghiệp</t>
  </si>
  <si>
    <t>Tổng cộng (I+II+III)</t>
  </si>
  <si>
    <t>Số tín chỉ</t>
  </si>
  <si>
    <t>Soạn thảo văn bản</t>
  </si>
  <si>
    <t>Kinh tế vi mô</t>
  </si>
  <si>
    <t>Nguyên lý thống kê</t>
  </si>
  <si>
    <t>Lý thuyết tài chính tiền tệ</t>
  </si>
  <si>
    <t>Lý thuyết kế toán</t>
  </si>
  <si>
    <t>Marketing</t>
  </si>
  <si>
    <t>Thống kê doanh nghiệp</t>
  </si>
  <si>
    <t>MH 18</t>
  </si>
  <si>
    <t>Thuế</t>
  </si>
  <si>
    <t>MH 19</t>
  </si>
  <si>
    <t>Tài chính doanh nghiệp 1</t>
  </si>
  <si>
    <t>MH 20</t>
  </si>
  <si>
    <t>Tài chính doanh nghiệp 2</t>
  </si>
  <si>
    <t>Kế toán doanh nghiệp 1</t>
  </si>
  <si>
    <t>Kế toán doanh nghiệp 2</t>
  </si>
  <si>
    <t>MH 23</t>
  </si>
  <si>
    <t>Kế toán thương mại dịch vụ</t>
  </si>
  <si>
    <t>Phân tích hoạt động kinh doanh</t>
  </si>
  <si>
    <t>MH 25</t>
  </si>
  <si>
    <t>Kế toán quản trị</t>
  </si>
  <si>
    <t>MH 26</t>
  </si>
  <si>
    <t>Kế toán hành chính sự nghiệp</t>
  </si>
  <si>
    <t>Kiểm toán 1</t>
  </si>
  <si>
    <t>Kiểm toán 2</t>
  </si>
  <si>
    <t>Tin học kế toán</t>
  </si>
  <si>
    <t>Thực hành kế toán trong doanh nghiệp thương mại</t>
  </si>
  <si>
    <t>Thực hành kế toán trong doanh nghiệp sản xuất</t>
  </si>
  <si>
    <t>Thực hành kế toán hoạt động kinh doanh xuất nhập khẩu</t>
  </si>
  <si>
    <t>Thực hành kế toán trong đơn vị hành chính sự nghiệp</t>
  </si>
  <si>
    <t>Thực tập nghề nghiệp</t>
  </si>
  <si>
    <t>Tên môn học, môđun</t>
  </si>
  <si>
    <t>Thời gian đào tạo ( giờ)</t>
  </si>
  <si>
    <t>Tổng số giờ</t>
  </si>
  <si>
    <t>Các môn học, mô đun đào tạo nghề</t>
  </si>
  <si>
    <t>II.1</t>
  </si>
  <si>
    <t>Kỹ thuật nhiệt</t>
  </si>
  <si>
    <t>Vật liệu điện lạnh</t>
  </si>
  <si>
    <t>Máy điện</t>
  </si>
  <si>
    <t>II.2</t>
  </si>
  <si>
    <t>Hệ thống máy lạnh thương nghiệp</t>
  </si>
  <si>
    <t>Thực tập trải nghiệm</t>
  </si>
  <si>
    <t>Hệ thống điều hoà không khí trung tâm</t>
  </si>
  <si>
    <t>Hệ thống điều hoà ô tô</t>
  </si>
  <si>
    <t>Tiếng Anh chuyên ngành</t>
  </si>
  <si>
    <t>Kỹ thuật số</t>
  </si>
  <si>
    <t>Thời gian của môn học, mô đun (giờ)</t>
  </si>
  <si>
    <t>LT</t>
  </si>
  <si>
    <t>TH</t>
  </si>
  <si>
    <t>KT</t>
  </si>
  <si>
    <t>Các môn học, mô đun kỹ thuật cơ sở</t>
  </si>
  <si>
    <t> Điện kỹ thuật</t>
  </si>
  <si>
    <t xml:space="preserve"> Cơ kỹ thuật                    </t>
  </si>
  <si>
    <t xml:space="preserve"> Vẽ kỹ thuật                    </t>
  </si>
  <si>
    <t> Vật liệu cơ khí</t>
  </si>
  <si>
    <t> An toàn lao động</t>
  </si>
  <si>
    <t> Điện tử cơ bản</t>
  </si>
  <si>
    <t> Nhiệt kỹ thuật</t>
  </si>
  <si>
    <t> Công nghệ khí nén - thuỷ lực ứng dụng</t>
  </si>
  <si>
    <t> Vẽ AutoCAD</t>
  </si>
  <si>
    <t> Tổ chức, quản lý sản xuất</t>
  </si>
  <si>
    <t>Các môn học, mô đun chuyên môn nghề</t>
  </si>
  <si>
    <t>Kỹ thuật chung về ô tô</t>
  </si>
  <si>
    <t>Sửa chữa cơ cấu trục khuỷu - thanh truyền</t>
  </si>
  <si>
    <t>Bảo dưỡng, sửa chữa cơ cấu phân phối khí</t>
  </si>
  <si>
    <t>Bảo dưỡng, sửa chữa hệ thống bôi trơn và làm mát</t>
  </si>
  <si>
    <t>Bảo dưỡng, sửa chữa hệ thống nhiên liệu động cơ xăng dùng chế hòa khí</t>
  </si>
  <si>
    <t>Bảo dưỡng, sửa chữa hệ thống phun xăng điện tử</t>
  </si>
  <si>
    <t>Bảo dưỡng, sửa chữa hệ thống nhiên liệu động cơ diesel</t>
  </si>
  <si>
    <t>Bảo dưỡng, sửa chữa trang bị điện động cơ ô tô</t>
  </si>
  <si>
    <t>Bảo dưỡng, sửa chữa hệ thống truyền lực</t>
  </si>
  <si>
    <t>Bảo dưỡng, sửa chữa hệ thống lái</t>
  </si>
  <si>
    <t>Bảo dưỡng, sửa chữa hệ thống phanh</t>
  </si>
  <si>
    <t>Kiểm tra, sửa chữa PAN động cơ</t>
  </si>
  <si>
    <t>Bảo dưỡng, sửa chữa mô tô - xe máy</t>
  </si>
  <si>
    <t>Bảo dưỡng, sửa chữa hệ thống phanh ABS</t>
  </si>
  <si>
    <t>Bảo dưỡng hộp số tự động ô tô</t>
  </si>
  <si>
    <t>Bảo dưỡng, sửa chữa trang bị điện thân xe</t>
  </si>
  <si>
    <t>Bảo dưỡng, sửa chữa hệ thống nhiên liệu Diesel điều khiển điện tử</t>
  </si>
  <si>
    <t>Chẩn đoán trạng thái kỹ thuật ô tô</t>
  </si>
  <si>
    <t>Tổng cộng thời gian cả khóa học:</t>
  </si>
  <si>
    <t>Mã MH, MĐ</t>
  </si>
  <si>
    <t>Tên môn học đun, mô đun</t>
  </si>
  <si>
    <t>Tổng số</t>
  </si>
  <si>
    <t>Giáo dục quốc phòng – An ninh</t>
  </si>
  <si>
    <t>Các môn học, mô đun chuyên ngành</t>
  </si>
  <si>
    <t>MĐ 08</t>
  </si>
  <si>
    <t>Tin học văn phòng</t>
  </si>
  <si>
    <t>Cấu trúc máy tính</t>
  </si>
  <si>
    <t>Mạng máy tính</t>
  </si>
  <si>
    <t>Lập trình cơ bản</t>
  </si>
  <si>
    <t>Cấu trúc dữ liệu và giải thuật</t>
  </si>
  <si>
    <t>Cơ sở dữ liệu</t>
  </si>
  <si>
    <t>Lắp ráp và bảo trì máy tính</t>
  </si>
  <si>
    <t>Hệ điều hành Windows Server</t>
  </si>
  <si>
    <t xml:space="preserve">Quản trị cơ sở dữ liệu với Access </t>
  </si>
  <si>
    <t>Thiết kế và quản trị website</t>
  </si>
  <si>
    <t>Xây dựng phần mềm Quản lý bán hàng</t>
  </si>
  <si>
    <t>Thiết kế đa phương tiện</t>
  </si>
  <si>
    <t>Thiết kế diễn đàn trực tuyến Vbulletin</t>
  </si>
  <si>
    <t>TỔNG CỘNG:</t>
  </si>
  <si>
    <t>Mã MH/ MĐ</t>
  </si>
  <si>
    <t xml:space="preserve"> Cơ ứng dụng                    </t>
  </si>
  <si>
    <t xml:space="preserve">Sửa chữa cơ cấu trục khuỷu thanh truyền </t>
  </si>
  <si>
    <t>Kiểm tra, sửa chữa PAN động cơ ô tô</t>
  </si>
  <si>
    <t>Thời gian của môn học, mô đun (h)</t>
  </si>
  <si>
    <t>Cơ Kỹ thuật</t>
  </si>
  <si>
    <t>Dung sai – Đo lường kỹ thuật</t>
  </si>
  <si>
    <t xml:space="preserve"> Vẽ Autocad</t>
  </si>
  <si>
    <t>Tiện rãnh, cắt đứt</t>
  </si>
  <si>
    <t>Tiện lỗ</t>
  </si>
  <si>
    <t>Tiện côn</t>
  </si>
  <si>
    <t>Phay, bào mặt phẳng ngang, song song, vuông góc, nghiêng</t>
  </si>
  <si>
    <t>Phay, bào mặt phẳng bậc</t>
  </si>
  <si>
    <t>Tiện ren tam giác</t>
  </si>
  <si>
    <t>Tiện ren vuông</t>
  </si>
  <si>
    <t>Tiện ren thang</t>
  </si>
  <si>
    <t>Tiện lệch tâm</t>
  </si>
  <si>
    <t xml:space="preserve">Thực tập tốt nghiệp            </t>
  </si>
  <si>
    <t>Tổng cộng thời gian toàn khóa học:</t>
  </si>
  <si>
    <t>MH19</t>
  </si>
  <si>
    <t>Thực hành/ thực tập</t>
  </si>
  <si>
    <t xml:space="preserve">Soạn thảo văn bản </t>
  </si>
  <si>
    <t xml:space="preserve">Nguyên lý thống kê </t>
  </si>
  <si>
    <t>Lý thuyết tài chính  tiền tệ</t>
  </si>
  <si>
    <t xml:space="preserve">Thống kê doanh nghiệp </t>
  </si>
  <si>
    <t xml:space="preserve">Thuế </t>
  </si>
  <si>
    <r>
      <t xml:space="preserve">Tài chính doanh nghiệp </t>
    </r>
    <r>
      <rPr>
        <sz val="13"/>
        <color theme="1"/>
        <rFont val="Times New Roman"/>
        <family val="1"/>
      </rPr>
      <t>1</t>
    </r>
  </si>
  <si>
    <t xml:space="preserve">Phân tích hoạt động kinh doanh </t>
  </si>
  <si>
    <t xml:space="preserve">Thực hành kế toán trong doanh nghiệp sản xuất </t>
  </si>
  <si>
    <t xml:space="preserve">Thực tập nghề nghiệp </t>
  </si>
  <si>
    <t>Các môn học, mô đun chuyên môn ngành, nghề</t>
  </si>
  <si>
    <t>Môn học, mô đun cơ sở</t>
  </si>
  <si>
    <t xml:space="preserve">MH08 </t>
  </si>
  <si>
    <t>Vẽ kỹ thuật ngành may</t>
  </si>
  <si>
    <t>MH09</t>
  </si>
  <si>
    <t>Cơ sở thiết kế trang phục</t>
  </si>
  <si>
    <t>Vật liệu may</t>
  </si>
  <si>
    <t>Thiết bị may</t>
  </si>
  <si>
    <t xml:space="preserve">Môn học, mô đun chuyên môn </t>
  </si>
  <si>
    <t>MĐ13</t>
  </si>
  <si>
    <t>Thiết kế trang phục 1</t>
  </si>
  <si>
    <t>MĐ14</t>
  </si>
  <si>
    <t>May áo sơ mi nam, nữ</t>
  </si>
  <si>
    <t>MĐ15</t>
  </si>
  <si>
    <t>May quần âu nam, nữ</t>
  </si>
  <si>
    <t>Thiết kế trang phục 2</t>
  </si>
  <si>
    <t>MĐ17</t>
  </si>
  <si>
    <t>May áo jacket nam</t>
  </si>
  <si>
    <t>May các sản phẩm nâng cao</t>
  </si>
  <si>
    <t>MH20</t>
  </si>
  <si>
    <t>Công nghệ sản xuất</t>
  </si>
  <si>
    <t>MH21</t>
  </si>
  <si>
    <t>Thiết kế mẫu công nghiệp</t>
  </si>
  <si>
    <t>Thiết kế trang phục 3</t>
  </si>
  <si>
    <t>MH24</t>
  </si>
  <si>
    <t>Nhân trắc học</t>
  </si>
  <si>
    <t>II.3</t>
  </si>
  <si>
    <t xml:space="preserve">Tổng cộng </t>
  </si>
  <si>
    <t>Xử lý sự cố phần mềm</t>
  </si>
  <si>
    <t>Sửa chữa máy tính</t>
  </si>
  <si>
    <t>Sửa chữa bộ nguồn</t>
  </si>
  <si>
    <t>Sửa chữa máy in và thiết bị ngoại vi</t>
  </si>
  <si>
    <t>Kỹ thuật sửa chữa màn hình</t>
  </si>
  <si>
    <t>Sửa chữa máy tính nâng cao</t>
  </si>
  <si>
    <t>Hoá sinh thực phẩm 1</t>
  </si>
  <si>
    <t>Vi sinh thực phẩm 1</t>
  </si>
  <si>
    <t>Phân tích thực phẩm 1</t>
  </si>
  <si>
    <t>Mạch điện</t>
  </si>
  <si>
    <t>Vẽ điện</t>
  </si>
  <si>
    <t>Vật liệu điện</t>
  </si>
  <si>
    <t>Khí cụ điện</t>
  </si>
  <si>
    <t xml:space="preserve">Điều khiển khí nén </t>
  </si>
  <si>
    <t>Đo lường điện</t>
  </si>
  <si>
    <t xml:space="preserve">Máy điện </t>
  </si>
  <si>
    <t>Cung cấp điện</t>
  </si>
  <si>
    <t xml:space="preserve">Trang bị điện </t>
  </si>
  <si>
    <t>PLC cơ bản</t>
  </si>
  <si>
    <t>Kỹ thuật lắp đặt điện</t>
  </si>
  <si>
    <t>Thựchành/thí nghiệm/bài tập/thảo luận</t>
  </si>
  <si>
    <t>MĐ 07</t>
  </si>
  <si>
    <t>Quản trị cơ sở dữ liệu với SQL Server</t>
  </si>
  <si>
    <t>An toàn và bảo mật thông tin</t>
  </si>
  <si>
    <t>Phân tích và thiết kế hệ thống thông tin</t>
  </si>
  <si>
    <t>Quản lý dự án phần mềm CNTT</t>
  </si>
  <si>
    <t>Thiết kế ứng dụng với ASP.Net</t>
  </si>
  <si>
    <t>Thiết kế hoạt hình với Flash</t>
  </si>
  <si>
    <t>MH07</t>
  </si>
  <si>
    <t>MĐ11</t>
  </si>
  <si>
    <t>MĐ12</t>
  </si>
  <si>
    <t>Thực hành hàn điện</t>
  </si>
  <si>
    <t>MĐ 42</t>
  </si>
  <si>
    <t>MĐ16</t>
  </si>
  <si>
    <t>MH18</t>
  </si>
  <si>
    <t>Chế biến bánh và món ăn tráng miệng 1</t>
  </si>
  <si>
    <t>Pháp luât.</t>
  </si>
  <si>
    <t>Các mô đun, môn học chuyên ngành, nghề</t>
  </si>
  <si>
    <t>Môn học, mô đun học phần cơ sở</t>
  </si>
  <si>
    <t>Kỹ thuật nguội</t>
  </si>
  <si>
    <t>Các mô đun, môn học  chuyên môn ngành,nghề</t>
  </si>
  <si>
    <t>Thiết bị điện gia dụng</t>
  </si>
  <si>
    <t>Điện tử công suât</t>
  </si>
  <si>
    <t>Tổ chức  và quản lý sản xuất</t>
  </si>
  <si>
    <t xml:space="preserve">  MĐ 27</t>
  </si>
  <si>
    <t xml:space="preserve">  MĐ 28</t>
  </si>
  <si>
    <t>Truyền động điện</t>
  </si>
  <si>
    <t>Máy điện 2</t>
  </si>
  <si>
    <t xml:space="preserve"> Ngoại ngữ </t>
  </si>
  <si>
    <t> Chính trị</t>
  </si>
  <si>
    <t> Pháp  luật</t>
  </si>
  <si>
    <t> Giáo dục thể chất</t>
  </si>
  <si>
    <t> Giáo dục quốc phòng</t>
  </si>
  <si>
    <t> Tin học</t>
  </si>
  <si>
    <t> Ngoại ngữ</t>
  </si>
  <si>
    <t>MH 21</t>
  </si>
  <si>
    <t>MH 22</t>
  </si>
  <si>
    <t xml:space="preserve">Giáo dục quốc phòng - An ninh </t>
  </si>
  <si>
    <t>Hệ thống máy lạnh dân dụng cơ bản</t>
  </si>
  <si>
    <t>Sửa chữa hệ thống máy lạnh dân dụng</t>
  </si>
  <si>
    <t>Hệ thống điều hoà không khí cục bộ cơ bản</t>
  </si>
  <si>
    <t>Lắp đặt hệ thống điều hòa không khí cục bộ</t>
  </si>
  <si>
    <t>Sửa chữa, bảo dưỡng hệ thống điều hòa không khí cục bộ</t>
  </si>
  <si>
    <t xml:space="preserve">Các môn học, mô đun chuyên môn </t>
  </si>
  <si>
    <t>Các môn học, mô đun cơ sở</t>
  </si>
  <si>
    <t>Lạnh cơ bản 1</t>
  </si>
  <si>
    <t>Lạnh cơ bản 2</t>
  </si>
  <si>
    <t>Lăp đặt hệ thống máy lạnh công nghiệp</t>
  </si>
  <si>
    <t>Sửa chữa hệ thống máy lạnh công nghiệp</t>
  </si>
  <si>
    <t>Tính toán thiết kế hệ thống lạnh</t>
  </si>
  <si>
    <t>Tính toán thiết kế hệ thống điều hòa không khí</t>
  </si>
  <si>
    <t>Sửa chữa bo mạch tủ lạnh, điều hòa cơ bản</t>
  </si>
  <si>
    <t>Sửa chữa bo mạch tủ lạnh, điều hòa inverter</t>
  </si>
  <si>
    <t>Thực tập sản xuất</t>
  </si>
  <si>
    <t>Đồ án tốt nghiệp</t>
  </si>
  <si>
    <t>MH 35</t>
  </si>
  <si>
    <t>Công nghệ chế biến món ăn</t>
  </si>
  <si>
    <t>MH 38</t>
  </si>
  <si>
    <t>Tổng số = I+II+III</t>
  </si>
  <si>
    <t>Các MH, MĐ đào tạo nghề</t>
  </si>
  <si>
    <t>Thực hành hàn cơ bản</t>
  </si>
  <si>
    <t>Lắp đặt sửa chữa khí cụ điện hạ thế</t>
  </si>
  <si>
    <t>Lắp đặt hệ thống cung cấp điện</t>
  </si>
  <si>
    <t>Bảo dưỡng, sửa chữa máy biến áp cỡ nhỏ</t>
  </si>
  <si>
    <t>Bảo dưỡng sửa chữa động cơ không đồng bộ</t>
  </si>
  <si>
    <t>Bảo dưỡng, sửa chữa động cơ đốt trong</t>
  </si>
  <si>
    <t>Bảo  dưỡng,  sửa  chữa  hệ  thống nhiên liệu</t>
  </si>
  <si>
    <t>Bảo dưỡng, sửa chữa hệ thống điện máy kéo</t>
  </si>
  <si>
    <t>Bảo  dưỡng,  sửa  chữa  hệ  thống truyền lực máy kéo</t>
  </si>
  <si>
    <t>Bảo dưỡng, sửa chữa hệ thống điều khiển máy kéo</t>
  </si>
  <si>
    <t>Bảo  dưỡng,  sửa  chữa  hệ  thống nâng hạ thủy lực</t>
  </si>
  <si>
    <t>Bảo dưỡng, vận hành máy canh tác thông dụng</t>
  </si>
  <si>
    <t>Bảo dưỡng, sửa chữa xe gắn máy</t>
  </si>
  <si>
    <t>Tổng quan du lịch và khách sạn</t>
  </si>
  <si>
    <t>MĐ23</t>
  </si>
  <si>
    <t>MH25</t>
  </si>
  <si>
    <t>MĐ26</t>
  </si>
  <si>
    <t>MĐ27</t>
  </si>
  <si>
    <t>MH28</t>
  </si>
  <si>
    <t xml:space="preserve">III </t>
  </si>
  <si>
    <t>Các MH, MĐ kỹ thuật cơ sở</t>
  </si>
  <si>
    <t>MH 8</t>
  </si>
  <si>
    <t>MH 9</t>
  </si>
  <si>
    <t>Kỹ thuật điện</t>
  </si>
  <si>
    <t xml:space="preserve">Các quá trình chuyển khối </t>
  </si>
  <si>
    <t>Các môn học/mô đun chuyên môn nghề</t>
  </si>
  <si>
    <t>Nguyên liệu sản xuất đường mía (saccaroza)</t>
  </si>
  <si>
    <t>Đại cương về công nghệ sản xuất đường mía (saccaroza)</t>
  </si>
  <si>
    <t>Xử lý và lấy nước mía</t>
  </si>
  <si>
    <t>Làm sạch nước mía</t>
  </si>
  <si>
    <t>Bốc hơi nước mía</t>
  </si>
  <si>
    <t>Làm sạch mật chè (xirô)</t>
  </si>
  <si>
    <t>Kết tinh đường</t>
  </si>
  <si>
    <t>Ly tâm - hoàn tất sản phẩm</t>
  </si>
  <si>
    <t>Kiểm tra sản xuất đường mía</t>
  </si>
  <si>
    <t>Bảo dưỡng thiết bị chế biến thực phẩm</t>
  </si>
  <si>
    <t>IV</t>
  </si>
  <si>
    <t xml:space="preserve">Lạnh cơ bản </t>
  </si>
  <si>
    <t>Sửa chữa bo mạch điều hòa, tủ lạnh cơ bản</t>
  </si>
  <si>
    <t>Lắp đặt hệ thống máy lạnh công nghiệp</t>
  </si>
  <si>
    <t>Sinh lý thực vật</t>
  </si>
  <si>
    <t>Bảo vệ môi trường</t>
  </si>
  <si>
    <t>Cơ sở nuôi cấy mô tế bào thực vật</t>
  </si>
  <si>
    <t>An toàn lao động và vệ sinh nông nghiệp</t>
  </si>
  <si>
    <t>Lập kế hoạch sản xuất kinh doanh</t>
  </si>
  <si>
    <t>Các môn học, mô đun chuyên môn</t>
  </si>
  <si>
    <t xml:space="preserve">Giống cây trồng </t>
  </si>
  <si>
    <t>Quản lý vườn ươm</t>
  </si>
  <si>
    <t>Sản xuất giống bằng phương pháp nuôi cấy mô</t>
  </si>
  <si>
    <t>Quản trị sản xuất trong nông nghiệp</t>
  </si>
  <si>
    <t>Sản xuất rau thủy canh</t>
  </si>
  <si>
    <t>Vận hành nhà kính, nhà lưới</t>
  </si>
  <si>
    <t>Quản lý và thiết lập hệ thống tưới tiêu</t>
  </si>
  <si>
    <t>Quản lý đất trồng và giá thể</t>
  </si>
  <si>
    <t>Quản lý dinh dưỡng</t>
  </si>
  <si>
    <t>Quản lý dịch hại tổng hợp</t>
  </si>
  <si>
    <t>Thực tập ngoại khóa</t>
  </si>
  <si>
    <t>MĐ24</t>
  </si>
  <si>
    <t>Sản xuất rau theo VietGAP</t>
  </si>
  <si>
    <t>MĐ25</t>
  </si>
  <si>
    <t>Sản xuất rau công nghệ cao</t>
  </si>
  <si>
    <t>Sản xuất hoa công nghệ cao</t>
  </si>
  <si>
    <t>Thu hoạch và bảo quản rau, hoa</t>
  </si>
  <si>
    <t>MĐ28</t>
  </si>
  <si>
    <t>Đồ họa ứng dụng với photoshop</t>
  </si>
  <si>
    <t>Lập trình windows 1 (VB.NET)</t>
  </si>
  <si>
    <t>Thiết kế đa phương tiệnvới CorelDRAW</t>
  </si>
  <si>
    <t xml:space="preserve"> Lập trình Windows 2 (C#.NET)</t>
  </si>
  <si>
    <t>Xây dựng Website thương mại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</si>
</sst>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" fontId="0" fillId="0" borderId="0" xfId="0" applyNumberFormat="1"/>
    <xf numFmtId="0" fontId="6" fillId="0" borderId="0" xfId="0" applyFont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9" fillId="3" borderId="6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18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wrapText="1"/>
    </xf>
    <xf numFmtId="2" fontId="0" fillId="0" borderId="0" xfId="0" applyNumberFormat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32" fillId="0" borderId="6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6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wrapText="1"/>
    </xf>
    <xf numFmtId="0" fontId="5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wrapText="1"/>
    </xf>
    <xf numFmtId="0" fontId="5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justify" wrapText="1"/>
    </xf>
    <xf numFmtId="0" fontId="3" fillId="0" borderId="6" xfId="0" applyFont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10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17" fillId="0" borderId="6" xfId="0" applyFont="1" applyBorder="1" applyAlignment="1">
      <alignment horizontal="center" wrapText="1"/>
    </xf>
    <xf numFmtId="0" fontId="33" fillId="0" borderId="6" xfId="0" applyFont="1" applyBorder="1" applyAlignment="1">
      <alignment wrapText="1"/>
    </xf>
    <xf numFmtId="0" fontId="34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35" fillId="0" borderId="6" xfId="0" applyFont="1" applyBorder="1" applyAlignment="1">
      <alignment horizontal="center" wrapText="1"/>
    </xf>
    <xf numFmtId="0" fontId="3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wrapText="1"/>
    </xf>
    <xf numFmtId="0" fontId="30" fillId="2" borderId="6" xfId="0" applyFont="1" applyFill="1" applyBorder="1" applyAlignment="1">
      <alignment vertical="top" wrapText="1"/>
    </xf>
    <xf numFmtId="0" fontId="27" fillId="2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justify" wrapText="1"/>
    </xf>
    <xf numFmtId="0" fontId="26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justify" wrapText="1"/>
    </xf>
    <xf numFmtId="0" fontId="24" fillId="0" borderId="6" xfId="0" applyFont="1" applyBorder="1" applyAlignment="1">
      <alignment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justify" vertical="top" wrapText="1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justify" wrapText="1"/>
    </xf>
    <xf numFmtId="0" fontId="8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justify" wrapText="1"/>
    </xf>
    <xf numFmtId="0" fontId="37" fillId="0" borderId="6" xfId="0" applyFont="1" applyFill="1" applyBorder="1"/>
    <xf numFmtId="0" fontId="9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justify"/>
    </xf>
    <xf numFmtId="0" fontId="8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right"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2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27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1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9" fillId="0" borderId="6" xfId="0" applyFont="1" applyBorder="1" applyAlignment="1">
      <alignment horizontal="justify" wrapText="1"/>
    </xf>
    <xf numFmtId="0" fontId="37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78439</xdr:rowOff>
    </xdr:from>
    <xdr:ext cx="6028764" cy="623248"/>
    <xdr:sp macro="" textlink="">
      <xdr:nvSpPr>
        <xdr:cNvPr id="2" name="TextBox 1"/>
        <xdr:cNvSpPr txBox="1"/>
      </xdr:nvSpPr>
      <xdr:spPr>
        <a:xfrm>
          <a:off x="0" y="78439"/>
          <a:ext cx="6028764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CAO ĐẲNG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CÔNG NGHỆ THÔNG TIN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531/QĐ-CĐCNTP-ĐT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CAO ĐẲNG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CÔNG NGHỆ Ô TÔ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531/QĐ-CĐCNTP-ĐT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57150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KT. SỬA CHỮA &amp; LRMT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57150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CÔNG NGHỆ THÔNG TIN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HÀN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CÔNG NGHỆ Ô TÔ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CẮT GỌT KIM LOẠI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34074" cy="623248"/>
    <xdr:sp macro="" textlink="">
      <xdr:nvSpPr>
        <xdr:cNvPr id="2" name="TextBox 1"/>
        <xdr:cNvSpPr txBox="1"/>
      </xdr:nvSpPr>
      <xdr:spPr>
        <a:xfrm>
          <a:off x="0" y="0"/>
          <a:ext cx="5934074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CHẾ BIẾN MÓN ĂN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28575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60960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ĐIỆN TỬ CÔNG NGHIỆP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CƠ ĐIỆN NÔNG THÔN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86400" cy="623248"/>
    <xdr:sp macro="" textlink="">
      <xdr:nvSpPr>
        <xdr:cNvPr id="2" name="TextBox 1"/>
        <xdr:cNvSpPr txBox="1"/>
      </xdr:nvSpPr>
      <xdr:spPr>
        <a:xfrm>
          <a:off x="0" y="0"/>
          <a:ext cx="54864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ĐIỆN CÔNG NGHIỆP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66675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CAO ĐẲNG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HÀN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531/QĐ-CĐCNTP-ĐT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86400" cy="623248"/>
    <xdr:sp macro="" textlink="">
      <xdr:nvSpPr>
        <xdr:cNvPr id="2" name="TextBox 1"/>
        <xdr:cNvSpPr txBox="1"/>
      </xdr:nvSpPr>
      <xdr:spPr>
        <a:xfrm>
          <a:off x="0" y="0"/>
          <a:ext cx="54864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KẾ TOÁN DOANH NGHIỆP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86400" cy="623248"/>
    <xdr:sp macro="" textlink="">
      <xdr:nvSpPr>
        <xdr:cNvPr id="2" name="TextBox 1"/>
        <xdr:cNvSpPr txBox="1"/>
      </xdr:nvSpPr>
      <xdr:spPr>
        <a:xfrm>
          <a:off x="0" y="0"/>
          <a:ext cx="54864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MAY THỜI TRANG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86400" cy="623248"/>
    <xdr:sp macro="" textlink="">
      <xdr:nvSpPr>
        <xdr:cNvPr id="2" name="TextBox 1"/>
        <xdr:cNvSpPr txBox="1"/>
      </xdr:nvSpPr>
      <xdr:spPr>
        <a:xfrm>
          <a:off x="0" y="0"/>
          <a:ext cx="54864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KỸ THUẬT ML &amp; ĐHKK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86400" cy="623248"/>
    <xdr:sp macro="" textlink="">
      <xdr:nvSpPr>
        <xdr:cNvPr id="2" name="TextBox 1"/>
        <xdr:cNvSpPr txBox="1"/>
      </xdr:nvSpPr>
      <xdr:spPr>
        <a:xfrm>
          <a:off x="0" y="0"/>
          <a:ext cx="54864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TRỒNG RAU HOA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86400" cy="623248"/>
    <xdr:sp macro="" textlink="">
      <xdr:nvSpPr>
        <xdr:cNvPr id="2" name="TextBox 1"/>
        <xdr:cNvSpPr txBox="1"/>
      </xdr:nvSpPr>
      <xdr:spPr>
        <a:xfrm>
          <a:off x="0" y="0"/>
          <a:ext cx="54864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SẢN XUẤT ĐƯỜNG MÍA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47625</xdr:rowOff>
    </xdr:from>
    <xdr:ext cx="5486400" cy="623248"/>
    <xdr:sp macro="" textlink="">
      <xdr:nvSpPr>
        <xdr:cNvPr id="2" name="TextBox 1"/>
        <xdr:cNvSpPr txBox="1"/>
      </xdr:nvSpPr>
      <xdr:spPr>
        <a:xfrm>
          <a:off x="152400" y="47625"/>
          <a:ext cx="54864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TRUNG CẤP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CHẾ BIẾN THỰC PHẨM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532/QĐ-CĐCNTP-ĐT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57150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CAO ĐẲNG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CẮT GỌT KIM LOẠI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531/QĐ-CĐCNTP-ĐT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CAO ĐẲNG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CHẾ BIẾN THỰC PHẨM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531/QĐ-CĐCNTP-ĐT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CAO ĐẲNG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CHẾ BIẾN MÓN ĂN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531/QĐ-CĐCNTP-ĐT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CAO ĐẲNG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ĐIỆN CÔNG NGHIỆP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531/QĐ-CĐCNTP-ĐT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CAO ĐẲNG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ĐIỆN TỬ CÔNG NGHIỆP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531/QĐ-CĐCNTP-ĐT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CAO ĐẲNG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KẾ TOÁN DOANH NGHIỆP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531/QĐ-CĐCNTP-ĐT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34050" cy="623248"/>
    <xdr:sp macro="" textlink="">
      <xdr:nvSpPr>
        <xdr:cNvPr id="2" name="TextBox 1"/>
        <xdr:cNvSpPr txBox="1"/>
      </xdr:nvSpPr>
      <xdr:spPr>
        <a:xfrm>
          <a:off x="0" y="0"/>
          <a:ext cx="573405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CHƯƠNG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TRÌNH KHUNG CAO ĐẲNG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NGHỀ: KT MÁY LẠNH VÀ ĐHKK</a:t>
          </a:r>
        </a:p>
        <a:p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Ban hành kèm quyết định số: 531/QĐ-CĐCNTP-ĐT Ngày 07/10/2020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43"/>
  <sheetViews>
    <sheetView topLeftCell="A19" zoomScale="85" zoomScaleNormal="85" workbookViewId="0">
      <selection activeCell="J6" sqref="J6"/>
    </sheetView>
  </sheetViews>
  <sheetFormatPr defaultRowHeight="15" x14ac:dyDescent="0.25"/>
  <cols>
    <col min="2" max="2" width="30.140625" customWidth="1"/>
    <col min="3" max="3" width="8" customWidth="1"/>
    <col min="5" max="5" width="13.5703125" customWidth="1"/>
    <col min="6" max="6" width="13.140625" customWidth="1"/>
  </cols>
  <sheetData>
    <row r="5" spans="1:7" ht="40.5" customHeight="1" x14ac:dyDescent="0.25">
      <c r="A5" s="55" t="s">
        <v>1</v>
      </c>
      <c r="B5" s="55" t="s">
        <v>3</v>
      </c>
      <c r="C5" s="232"/>
      <c r="D5" s="73" t="s">
        <v>6</v>
      </c>
      <c r="E5" s="73" t="s">
        <v>7</v>
      </c>
      <c r="F5" s="73"/>
      <c r="G5" s="73"/>
    </row>
    <row r="6" spans="1:7" ht="53.45" customHeight="1" x14ac:dyDescent="0.25">
      <c r="A6" s="55" t="s">
        <v>2</v>
      </c>
      <c r="B6" s="233"/>
      <c r="C6" s="232"/>
      <c r="D6" s="73"/>
      <c r="E6" s="55" t="s">
        <v>8</v>
      </c>
      <c r="F6" s="55" t="s">
        <v>9</v>
      </c>
      <c r="G6" s="55" t="s">
        <v>10</v>
      </c>
    </row>
    <row r="7" spans="1:7" ht="15.75" x14ac:dyDescent="0.25">
      <c r="A7" s="72" t="s">
        <v>11</v>
      </c>
      <c r="B7" s="235" t="s">
        <v>149</v>
      </c>
      <c r="C7" s="72">
        <f>SUM(C8:C13)</f>
        <v>20</v>
      </c>
      <c r="D7" s="72">
        <f t="shared" ref="D7:G7" si="0">SUM(D8:D13)</f>
        <v>435</v>
      </c>
      <c r="E7" s="72">
        <f t="shared" si="0"/>
        <v>157</v>
      </c>
      <c r="F7" s="72">
        <f t="shared" si="0"/>
        <v>255</v>
      </c>
      <c r="G7" s="72">
        <f t="shared" si="0"/>
        <v>23</v>
      </c>
    </row>
    <row r="8" spans="1:7" ht="15.75" x14ac:dyDescent="0.25">
      <c r="A8" s="15" t="s">
        <v>13</v>
      </c>
      <c r="B8" s="157" t="s">
        <v>150</v>
      </c>
      <c r="C8" s="15">
        <v>4</v>
      </c>
      <c r="D8" s="15">
        <v>75</v>
      </c>
      <c r="E8" s="15">
        <v>41</v>
      </c>
      <c r="F8" s="15">
        <v>29</v>
      </c>
      <c r="G8" s="15">
        <v>5</v>
      </c>
    </row>
    <row r="9" spans="1:7" ht="15.75" x14ac:dyDescent="0.25">
      <c r="A9" s="15" t="s">
        <v>15</v>
      </c>
      <c r="B9" s="157" t="s">
        <v>151</v>
      </c>
      <c r="C9" s="15">
        <v>2</v>
      </c>
      <c r="D9" s="15">
        <v>30</v>
      </c>
      <c r="E9" s="15">
        <v>18</v>
      </c>
      <c r="F9" s="15">
        <v>10</v>
      </c>
      <c r="G9" s="15">
        <v>2</v>
      </c>
    </row>
    <row r="10" spans="1:7" ht="15.75" x14ac:dyDescent="0.25">
      <c r="A10" s="15" t="s">
        <v>17</v>
      </c>
      <c r="B10" s="157" t="s">
        <v>152</v>
      </c>
      <c r="C10" s="15">
        <v>2</v>
      </c>
      <c r="D10" s="15">
        <v>60</v>
      </c>
      <c r="E10" s="15">
        <v>5</v>
      </c>
      <c r="F10" s="15">
        <v>51</v>
      </c>
      <c r="G10" s="15">
        <v>4</v>
      </c>
    </row>
    <row r="11" spans="1:7" ht="31.5" x14ac:dyDescent="0.25">
      <c r="A11" s="15" t="s">
        <v>19</v>
      </c>
      <c r="B11" s="157" t="s">
        <v>362</v>
      </c>
      <c r="C11" s="15">
        <v>4</v>
      </c>
      <c r="D11" s="15">
        <v>75</v>
      </c>
      <c r="E11" s="15">
        <v>36</v>
      </c>
      <c r="F11" s="15">
        <v>35</v>
      </c>
      <c r="G11" s="15">
        <v>4</v>
      </c>
    </row>
    <row r="12" spans="1:7" ht="15.75" x14ac:dyDescent="0.25">
      <c r="A12" s="15" t="s">
        <v>21</v>
      </c>
      <c r="B12" s="157" t="s">
        <v>22</v>
      </c>
      <c r="C12" s="15">
        <v>3</v>
      </c>
      <c r="D12" s="15">
        <v>75</v>
      </c>
      <c r="E12" s="15">
        <v>15</v>
      </c>
      <c r="F12" s="15">
        <v>58</v>
      </c>
      <c r="G12" s="15">
        <v>2</v>
      </c>
    </row>
    <row r="13" spans="1:7" ht="15.75" x14ac:dyDescent="0.25">
      <c r="A13" s="15" t="s">
        <v>23</v>
      </c>
      <c r="B13" s="157" t="s">
        <v>24</v>
      </c>
      <c r="C13" s="15">
        <v>5</v>
      </c>
      <c r="D13" s="15">
        <v>120</v>
      </c>
      <c r="E13" s="15">
        <v>42</v>
      </c>
      <c r="F13" s="15">
        <v>72</v>
      </c>
      <c r="G13" s="15">
        <v>6</v>
      </c>
    </row>
    <row r="14" spans="1:7" ht="15.75" x14ac:dyDescent="0.25">
      <c r="A14" s="72" t="s">
        <v>25</v>
      </c>
      <c r="B14" s="13" t="s">
        <v>26</v>
      </c>
      <c r="C14" s="72">
        <v>1</v>
      </c>
      <c r="D14" s="72">
        <v>30</v>
      </c>
      <c r="E14" s="72">
        <v>9</v>
      </c>
      <c r="F14" s="72">
        <v>18</v>
      </c>
      <c r="G14" s="72">
        <v>3</v>
      </c>
    </row>
    <row r="15" spans="1:7" ht="16.5" x14ac:dyDescent="0.25">
      <c r="A15" s="15" t="s">
        <v>27</v>
      </c>
      <c r="B15" s="105" t="s">
        <v>102</v>
      </c>
      <c r="C15" s="106">
        <v>1</v>
      </c>
      <c r="D15" s="106">
        <v>30</v>
      </c>
      <c r="E15" s="106">
        <v>9</v>
      </c>
      <c r="F15" s="106">
        <v>18</v>
      </c>
      <c r="G15" s="106">
        <v>3</v>
      </c>
    </row>
    <row r="16" spans="1:7" ht="31.5" x14ac:dyDescent="0.25">
      <c r="A16" s="72" t="s">
        <v>29</v>
      </c>
      <c r="B16" s="235" t="s">
        <v>363</v>
      </c>
      <c r="C16" s="72">
        <f>SUM(C17:C42)</f>
        <v>94</v>
      </c>
      <c r="D16" s="72">
        <f t="shared" ref="D16:G16" si="1">SUM(D17:D42)</f>
        <v>2335</v>
      </c>
      <c r="E16" s="72">
        <f t="shared" si="1"/>
        <v>717</v>
      </c>
      <c r="F16" s="72">
        <f t="shared" si="1"/>
        <v>1516</v>
      </c>
      <c r="G16" s="72">
        <f t="shared" si="1"/>
        <v>102</v>
      </c>
    </row>
    <row r="17" spans="1:7" ht="15.75" x14ac:dyDescent="0.25">
      <c r="A17" s="15" t="s">
        <v>364</v>
      </c>
      <c r="B17" s="16" t="s">
        <v>365</v>
      </c>
      <c r="C17" s="15">
        <v>3</v>
      </c>
      <c r="D17" s="15">
        <v>60</v>
      </c>
      <c r="E17" s="15">
        <v>25</v>
      </c>
      <c r="F17" s="15">
        <v>32</v>
      </c>
      <c r="G17" s="15">
        <v>3</v>
      </c>
    </row>
    <row r="18" spans="1:7" ht="15.75" x14ac:dyDescent="0.25">
      <c r="A18" s="15" t="s">
        <v>35</v>
      </c>
      <c r="B18" s="16" t="s">
        <v>366</v>
      </c>
      <c r="C18" s="15">
        <v>3</v>
      </c>
      <c r="D18" s="15">
        <v>60</v>
      </c>
      <c r="E18" s="15">
        <v>30</v>
      </c>
      <c r="F18" s="15">
        <v>26</v>
      </c>
      <c r="G18" s="15">
        <v>4</v>
      </c>
    </row>
    <row r="19" spans="1:7" ht="15.75" x14ac:dyDescent="0.25">
      <c r="A19" s="15" t="s">
        <v>251</v>
      </c>
      <c r="B19" s="16" t="s">
        <v>367</v>
      </c>
      <c r="C19" s="15">
        <v>4</v>
      </c>
      <c r="D19" s="15">
        <v>75</v>
      </c>
      <c r="E19" s="15">
        <v>30</v>
      </c>
      <c r="F19" s="15">
        <v>41</v>
      </c>
      <c r="G19" s="15">
        <v>4</v>
      </c>
    </row>
    <row r="20" spans="1:7" ht="15.75" x14ac:dyDescent="0.25">
      <c r="A20" s="15" t="s">
        <v>253</v>
      </c>
      <c r="B20" s="16" t="s">
        <v>368</v>
      </c>
      <c r="C20" s="15">
        <v>3</v>
      </c>
      <c r="D20" s="15">
        <v>60</v>
      </c>
      <c r="E20" s="15">
        <v>25</v>
      </c>
      <c r="F20" s="15">
        <v>32</v>
      </c>
      <c r="G20" s="15">
        <v>3</v>
      </c>
    </row>
    <row r="21" spans="1:7" ht="15.75" x14ac:dyDescent="0.25">
      <c r="A21" s="15" t="s">
        <v>41</v>
      </c>
      <c r="B21" s="16" t="s">
        <v>369</v>
      </c>
      <c r="C21" s="15">
        <v>2</v>
      </c>
      <c r="D21" s="15">
        <v>45</v>
      </c>
      <c r="E21" s="15">
        <v>25</v>
      </c>
      <c r="F21" s="15">
        <v>17</v>
      </c>
      <c r="G21" s="15">
        <v>3</v>
      </c>
    </row>
    <row r="22" spans="1:7" ht="15.75" x14ac:dyDescent="0.25">
      <c r="A22" s="15" t="s">
        <v>43</v>
      </c>
      <c r="B22" s="16" t="s">
        <v>370</v>
      </c>
      <c r="C22" s="15">
        <v>2</v>
      </c>
      <c r="D22" s="15">
        <v>45</v>
      </c>
      <c r="E22" s="15">
        <v>25</v>
      </c>
      <c r="F22" s="15">
        <v>17</v>
      </c>
      <c r="G22" s="15">
        <v>3</v>
      </c>
    </row>
    <row r="23" spans="1:7" ht="15.75" x14ac:dyDescent="0.25">
      <c r="A23" s="15" t="s">
        <v>259</v>
      </c>
      <c r="B23" s="16" t="s">
        <v>371</v>
      </c>
      <c r="C23" s="15">
        <v>4</v>
      </c>
      <c r="D23" s="15">
        <v>75</v>
      </c>
      <c r="E23" s="15">
        <v>30</v>
      </c>
      <c r="F23" s="15">
        <v>41</v>
      </c>
      <c r="G23" s="15">
        <v>4</v>
      </c>
    </row>
    <row r="24" spans="1:7" ht="15.75" x14ac:dyDescent="0.25">
      <c r="A24" s="15" t="s">
        <v>261</v>
      </c>
      <c r="B24" s="16" t="s">
        <v>319</v>
      </c>
      <c r="C24" s="15">
        <v>6</v>
      </c>
      <c r="D24" s="15">
        <v>160</v>
      </c>
      <c r="E24" s="15">
        <v>20</v>
      </c>
      <c r="F24" s="15">
        <v>135</v>
      </c>
      <c r="G24" s="15">
        <v>5</v>
      </c>
    </row>
    <row r="25" spans="1:7" ht="15.75" x14ac:dyDescent="0.25">
      <c r="A25" s="15" t="s">
        <v>110</v>
      </c>
      <c r="B25" s="16" t="s">
        <v>322</v>
      </c>
      <c r="C25" s="15">
        <v>2</v>
      </c>
      <c r="D25" s="15">
        <v>30</v>
      </c>
      <c r="E25" s="15">
        <v>27</v>
      </c>
      <c r="F25" s="15">
        <v>0</v>
      </c>
      <c r="G25" s="15">
        <v>3</v>
      </c>
    </row>
    <row r="26" spans="1:7" ht="31.5" x14ac:dyDescent="0.25">
      <c r="A26" s="15" t="s">
        <v>53</v>
      </c>
      <c r="B26" s="16" t="s">
        <v>372</v>
      </c>
      <c r="C26" s="15"/>
      <c r="D26" s="15">
        <v>60</v>
      </c>
      <c r="E26" s="15">
        <v>25</v>
      </c>
      <c r="F26" s="15">
        <v>32</v>
      </c>
      <c r="G26" s="15">
        <v>3</v>
      </c>
    </row>
    <row r="27" spans="1:7" ht="31.5" x14ac:dyDescent="0.25">
      <c r="A27" s="15" t="s">
        <v>55</v>
      </c>
      <c r="B27" s="16" t="s">
        <v>373</v>
      </c>
      <c r="C27" s="15">
        <v>4</v>
      </c>
      <c r="D27" s="15">
        <v>75</v>
      </c>
      <c r="E27" s="15">
        <v>30</v>
      </c>
      <c r="F27" s="15">
        <v>41</v>
      </c>
      <c r="G27" s="15">
        <v>4</v>
      </c>
    </row>
    <row r="28" spans="1:7" ht="15.75" x14ac:dyDescent="0.25">
      <c r="A28" s="15" t="s">
        <v>57</v>
      </c>
      <c r="B28" s="16" t="s">
        <v>374</v>
      </c>
      <c r="C28" s="15">
        <v>3</v>
      </c>
      <c r="D28" s="15">
        <v>60</v>
      </c>
      <c r="E28" s="15">
        <v>25</v>
      </c>
      <c r="F28" s="15">
        <v>32</v>
      </c>
      <c r="G28" s="15">
        <v>3</v>
      </c>
    </row>
    <row r="29" spans="1:7" ht="31.5" x14ac:dyDescent="0.25">
      <c r="A29" s="15" t="s">
        <v>59</v>
      </c>
      <c r="B29" s="16" t="s">
        <v>581</v>
      </c>
      <c r="C29" s="15">
        <v>3</v>
      </c>
      <c r="D29" s="15">
        <v>60</v>
      </c>
      <c r="E29" s="15">
        <v>25</v>
      </c>
      <c r="F29" s="15">
        <v>32</v>
      </c>
      <c r="G29" s="15">
        <v>3</v>
      </c>
    </row>
    <row r="30" spans="1:7" ht="31.5" x14ac:dyDescent="0.25">
      <c r="A30" s="15" t="s">
        <v>61</v>
      </c>
      <c r="B30" s="16" t="s">
        <v>582</v>
      </c>
      <c r="C30" s="15">
        <v>3</v>
      </c>
      <c r="D30" s="15">
        <v>60</v>
      </c>
      <c r="E30" s="15">
        <v>25</v>
      </c>
      <c r="F30" s="15">
        <v>32</v>
      </c>
      <c r="G30" s="15">
        <v>3</v>
      </c>
    </row>
    <row r="31" spans="1:7" ht="31.5" x14ac:dyDescent="0.25">
      <c r="A31" s="15" t="s">
        <v>63</v>
      </c>
      <c r="B31" s="16" t="s">
        <v>375</v>
      </c>
      <c r="C31" s="15">
        <v>3</v>
      </c>
      <c r="D31" s="15">
        <v>60</v>
      </c>
      <c r="E31" s="15">
        <v>25</v>
      </c>
      <c r="F31" s="15">
        <v>32</v>
      </c>
      <c r="G31" s="15">
        <v>3</v>
      </c>
    </row>
    <row r="32" spans="1:7" ht="31.5" x14ac:dyDescent="0.25">
      <c r="A32" s="15" t="s">
        <v>65</v>
      </c>
      <c r="B32" s="16" t="s">
        <v>583</v>
      </c>
      <c r="C32" s="15">
        <v>2</v>
      </c>
      <c r="D32" s="15">
        <v>45</v>
      </c>
      <c r="E32" s="15">
        <v>15</v>
      </c>
      <c r="F32" s="15">
        <v>27</v>
      </c>
      <c r="G32" s="15">
        <v>3</v>
      </c>
    </row>
    <row r="33" spans="1:7" ht="31.5" x14ac:dyDescent="0.25">
      <c r="A33" s="15" t="s">
        <v>121</v>
      </c>
      <c r="B33" s="16" t="s">
        <v>377</v>
      </c>
      <c r="C33" s="15">
        <v>2</v>
      </c>
      <c r="D33" s="15">
        <v>45</v>
      </c>
      <c r="E33" s="15">
        <v>15</v>
      </c>
      <c r="F33" s="15">
        <v>27</v>
      </c>
      <c r="G33" s="15">
        <v>3</v>
      </c>
    </row>
    <row r="34" spans="1:7" ht="31.5" x14ac:dyDescent="0.25">
      <c r="A34" s="15" t="s">
        <v>69</v>
      </c>
      <c r="B34" s="157" t="s">
        <v>462</v>
      </c>
      <c r="C34" s="15">
        <v>3</v>
      </c>
      <c r="D34" s="15">
        <v>60</v>
      </c>
      <c r="E34" s="15">
        <v>25</v>
      </c>
      <c r="F34" s="15">
        <v>32</v>
      </c>
      <c r="G34" s="15">
        <v>3</v>
      </c>
    </row>
    <row r="35" spans="1:7" ht="31.5" x14ac:dyDescent="0.25">
      <c r="A35" s="15" t="s">
        <v>71</v>
      </c>
      <c r="B35" s="157" t="s">
        <v>584</v>
      </c>
      <c r="C35" s="15">
        <v>4</v>
      </c>
      <c r="D35" s="15">
        <v>75</v>
      </c>
      <c r="E35" s="15">
        <v>30</v>
      </c>
      <c r="F35" s="15">
        <v>41</v>
      </c>
      <c r="G35" s="15">
        <v>4</v>
      </c>
    </row>
    <row r="36" spans="1:7" ht="31.5" x14ac:dyDescent="0.25">
      <c r="A36" s="15" t="s">
        <v>73</v>
      </c>
      <c r="B36" s="157" t="s">
        <v>463</v>
      </c>
      <c r="C36" s="15">
        <v>4</v>
      </c>
      <c r="D36" s="15">
        <v>75</v>
      </c>
      <c r="E36" s="15">
        <v>30</v>
      </c>
      <c r="F36" s="15">
        <v>41</v>
      </c>
      <c r="G36" s="15">
        <v>4</v>
      </c>
    </row>
    <row r="37" spans="1:7" ht="31.5" x14ac:dyDescent="0.25">
      <c r="A37" s="15" t="s">
        <v>75</v>
      </c>
      <c r="B37" s="157" t="s">
        <v>461</v>
      </c>
      <c r="C37" s="15">
        <v>3</v>
      </c>
      <c r="D37" s="15">
        <v>60</v>
      </c>
      <c r="E37" s="15">
        <v>35</v>
      </c>
      <c r="F37" s="15">
        <v>21</v>
      </c>
      <c r="G37" s="15">
        <v>4</v>
      </c>
    </row>
    <row r="38" spans="1:7" ht="31.5" x14ac:dyDescent="0.25">
      <c r="A38" s="15" t="s">
        <v>77</v>
      </c>
      <c r="B38" s="157" t="s">
        <v>459</v>
      </c>
      <c r="C38" s="15">
        <v>3</v>
      </c>
      <c r="D38" s="15">
        <v>60</v>
      </c>
      <c r="E38" s="15">
        <v>35</v>
      </c>
      <c r="F38" s="15">
        <v>21</v>
      </c>
      <c r="G38" s="15">
        <v>4</v>
      </c>
    </row>
    <row r="39" spans="1:7" ht="15.75" x14ac:dyDescent="0.25">
      <c r="A39" s="15" t="s">
        <v>79</v>
      </c>
      <c r="B39" s="157" t="s">
        <v>460</v>
      </c>
      <c r="C39" s="15">
        <v>4</v>
      </c>
      <c r="D39" s="15">
        <v>75</v>
      </c>
      <c r="E39" s="15">
        <v>40</v>
      </c>
      <c r="F39" s="15">
        <v>31</v>
      </c>
      <c r="G39" s="15">
        <v>4</v>
      </c>
    </row>
    <row r="40" spans="1:7" ht="15.75" x14ac:dyDescent="0.25">
      <c r="A40" s="15" t="s">
        <v>81</v>
      </c>
      <c r="B40" s="157" t="s">
        <v>464</v>
      </c>
      <c r="C40" s="15">
        <v>4</v>
      </c>
      <c r="D40" s="15">
        <v>90</v>
      </c>
      <c r="E40" s="15">
        <v>40</v>
      </c>
      <c r="F40" s="15">
        <v>46</v>
      </c>
      <c r="G40" s="15">
        <v>4</v>
      </c>
    </row>
    <row r="41" spans="1:7" ht="31.5" x14ac:dyDescent="0.25">
      <c r="A41" s="15" t="s">
        <v>83</v>
      </c>
      <c r="B41" s="157" t="s">
        <v>585</v>
      </c>
      <c r="C41" s="15">
        <v>4</v>
      </c>
      <c r="D41" s="15">
        <v>90</v>
      </c>
      <c r="E41" s="15">
        <v>40</v>
      </c>
      <c r="F41" s="15">
        <v>46</v>
      </c>
      <c r="G41" s="15">
        <v>4</v>
      </c>
    </row>
    <row r="42" spans="1:7" ht="15.75" x14ac:dyDescent="0.25">
      <c r="A42" s="15" t="s">
        <v>85</v>
      </c>
      <c r="B42" s="157" t="s">
        <v>88</v>
      </c>
      <c r="C42" s="15">
        <v>16</v>
      </c>
      <c r="D42" s="15">
        <v>675</v>
      </c>
      <c r="E42" s="15">
        <v>20</v>
      </c>
      <c r="F42" s="15">
        <v>641</v>
      </c>
      <c r="G42" s="15">
        <v>14</v>
      </c>
    </row>
    <row r="43" spans="1:7" ht="15.75" x14ac:dyDescent="0.25">
      <c r="A43" s="236"/>
      <c r="B43" s="235" t="s">
        <v>378</v>
      </c>
      <c r="C43" s="72">
        <f>C7+C14+C16</f>
        <v>115</v>
      </c>
      <c r="D43" s="72">
        <f t="shared" ref="D43:G43" si="2">D7+D14+D16</f>
        <v>2800</v>
      </c>
      <c r="E43" s="72">
        <f t="shared" si="2"/>
        <v>883</v>
      </c>
      <c r="F43" s="72">
        <f t="shared" si="2"/>
        <v>1789</v>
      </c>
      <c r="G43" s="72">
        <f t="shared" si="2"/>
        <v>128</v>
      </c>
    </row>
  </sheetData>
  <mergeCells count="2">
    <mergeCell ref="D5:D6"/>
    <mergeCell ref="E5:G5"/>
  </mergeCells>
  <pageMargins left="0.45" right="0.45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4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9" sqref="J9"/>
    </sheetView>
  </sheetViews>
  <sheetFormatPr defaultRowHeight="15" x14ac:dyDescent="0.25"/>
  <cols>
    <col min="2" max="2" width="32.7109375" customWidth="1"/>
  </cols>
  <sheetData>
    <row r="2" spans="1:8" ht="36.75" customHeight="1" x14ac:dyDescent="0.25"/>
    <row r="3" spans="1:8" x14ac:dyDescent="0.25">
      <c r="A3" s="86" t="s">
        <v>359</v>
      </c>
      <c r="B3" s="86" t="s">
        <v>360</v>
      </c>
      <c r="C3" s="74" t="s">
        <v>4</v>
      </c>
      <c r="D3" s="73" t="s">
        <v>324</v>
      </c>
      <c r="E3" s="85"/>
      <c r="F3" s="85"/>
      <c r="G3" s="85"/>
    </row>
    <row r="4" spans="1:8" x14ac:dyDescent="0.25">
      <c r="A4" s="85"/>
      <c r="B4" s="85"/>
      <c r="C4" s="85"/>
      <c r="D4" s="75" t="s">
        <v>361</v>
      </c>
      <c r="E4" s="88" t="s">
        <v>94</v>
      </c>
      <c r="F4" s="85"/>
      <c r="G4" s="85"/>
    </row>
    <row r="5" spans="1:8" ht="17.25" thickBot="1" x14ac:dyDescent="0.3">
      <c r="A5" s="85"/>
      <c r="B5" s="85"/>
      <c r="C5" s="85"/>
      <c r="D5" s="87"/>
      <c r="E5" s="8" t="s">
        <v>325</v>
      </c>
      <c r="F5" s="8" t="s">
        <v>326</v>
      </c>
      <c r="G5" s="8" t="s">
        <v>327</v>
      </c>
    </row>
    <row r="6" spans="1:8" ht="17.25" thickBot="1" x14ac:dyDescent="0.3">
      <c r="A6" s="41" t="s">
        <v>11</v>
      </c>
      <c r="B6" s="31" t="s">
        <v>96</v>
      </c>
      <c r="C6" s="33">
        <f>SUM(C7:C12)</f>
        <v>20</v>
      </c>
      <c r="D6" s="32">
        <v>435</v>
      </c>
      <c r="E6" s="32">
        <v>157</v>
      </c>
      <c r="F6" s="32">
        <v>255</v>
      </c>
      <c r="G6" s="32">
        <v>23</v>
      </c>
    </row>
    <row r="7" spans="1:8" ht="17.25" thickBot="1" x14ac:dyDescent="0.3">
      <c r="A7" s="35" t="s">
        <v>13</v>
      </c>
      <c r="B7" s="3" t="s">
        <v>486</v>
      </c>
      <c r="C7" s="5">
        <v>4</v>
      </c>
      <c r="D7" s="5">
        <v>75</v>
      </c>
      <c r="E7" s="5">
        <v>41</v>
      </c>
      <c r="F7" s="5">
        <v>29</v>
      </c>
      <c r="G7" s="5">
        <v>5</v>
      </c>
      <c r="H7" s="6"/>
    </row>
    <row r="8" spans="1:8" ht="17.25" thickBot="1" x14ac:dyDescent="0.3">
      <c r="A8" s="35" t="s">
        <v>15</v>
      </c>
      <c r="B8" s="3" t="s">
        <v>487</v>
      </c>
      <c r="C8" s="5">
        <v>2</v>
      </c>
      <c r="D8" s="5">
        <v>30</v>
      </c>
      <c r="E8" s="5">
        <v>18</v>
      </c>
      <c r="F8" s="5">
        <v>10</v>
      </c>
      <c r="G8" s="5">
        <v>2</v>
      </c>
      <c r="H8" s="6"/>
    </row>
    <row r="9" spans="1:8" ht="17.25" thickBot="1" x14ac:dyDescent="0.3">
      <c r="A9" s="35" t="s">
        <v>17</v>
      </c>
      <c r="B9" s="3" t="s">
        <v>488</v>
      </c>
      <c r="C9" s="5">
        <v>2</v>
      </c>
      <c r="D9" s="5">
        <v>60</v>
      </c>
      <c r="E9" s="5">
        <v>5</v>
      </c>
      <c r="F9" s="5">
        <v>51</v>
      </c>
      <c r="G9" s="5">
        <v>4</v>
      </c>
      <c r="H9" s="6"/>
    </row>
    <row r="10" spans="1:8" ht="17.25" thickBot="1" x14ac:dyDescent="0.3">
      <c r="A10" s="35" t="s">
        <v>19</v>
      </c>
      <c r="B10" s="3" t="s">
        <v>489</v>
      </c>
      <c r="C10" s="5">
        <v>4</v>
      </c>
      <c r="D10" s="5">
        <v>75</v>
      </c>
      <c r="E10" s="5">
        <v>36</v>
      </c>
      <c r="F10" s="5">
        <v>35</v>
      </c>
      <c r="G10" s="5">
        <v>4</v>
      </c>
      <c r="H10" s="6"/>
    </row>
    <row r="11" spans="1:8" ht="17.25" thickBot="1" x14ac:dyDescent="0.3">
      <c r="A11" s="35" t="s">
        <v>21</v>
      </c>
      <c r="B11" s="3" t="s">
        <v>490</v>
      </c>
      <c r="C11" s="5">
        <v>3</v>
      </c>
      <c r="D11" s="5">
        <v>75</v>
      </c>
      <c r="E11" s="5">
        <v>15</v>
      </c>
      <c r="F11" s="5">
        <v>58</v>
      </c>
      <c r="G11" s="5">
        <v>2</v>
      </c>
      <c r="H11" s="6"/>
    </row>
    <row r="12" spans="1:8" ht="17.25" thickBot="1" x14ac:dyDescent="0.3">
      <c r="A12" s="35" t="s">
        <v>23</v>
      </c>
      <c r="B12" s="3" t="s">
        <v>491</v>
      </c>
      <c r="C12" s="5">
        <v>5</v>
      </c>
      <c r="D12" s="5">
        <v>120</v>
      </c>
      <c r="E12" s="5">
        <v>42</v>
      </c>
      <c r="F12" s="5">
        <v>72</v>
      </c>
      <c r="G12" s="5">
        <v>6</v>
      </c>
      <c r="H12" s="6"/>
    </row>
    <row r="13" spans="1:8" ht="17.25" thickBot="1" x14ac:dyDescent="0.3">
      <c r="A13" s="34" t="s">
        <v>25</v>
      </c>
      <c r="B13" s="30" t="s">
        <v>26</v>
      </c>
      <c r="C13" s="2">
        <v>1</v>
      </c>
      <c r="D13" s="2">
        <v>30</v>
      </c>
      <c r="E13" s="2">
        <v>9</v>
      </c>
      <c r="F13" s="2">
        <v>18</v>
      </c>
      <c r="G13" s="2">
        <v>3</v>
      </c>
      <c r="H13" s="6"/>
    </row>
    <row r="14" spans="1:8" ht="17.25" thickBot="1" x14ac:dyDescent="0.3">
      <c r="A14" s="35" t="s">
        <v>458</v>
      </c>
      <c r="B14" s="3" t="s">
        <v>102</v>
      </c>
      <c r="C14" s="5">
        <v>1</v>
      </c>
      <c r="D14" s="5">
        <v>30</v>
      </c>
      <c r="E14" s="5">
        <v>9</v>
      </c>
      <c r="F14" s="5">
        <v>18</v>
      </c>
      <c r="G14" s="5">
        <v>3</v>
      </c>
      <c r="H14" s="6"/>
    </row>
    <row r="15" spans="1:8" ht="33.75" thickBot="1" x14ac:dyDescent="0.35">
      <c r="A15" s="34" t="s">
        <v>29</v>
      </c>
      <c r="B15" s="36" t="s">
        <v>103</v>
      </c>
      <c r="C15" s="37">
        <f>C16+C28</f>
        <v>92</v>
      </c>
      <c r="D15" s="1">
        <v>2335</v>
      </c>
      <c r="E15" s="1">
        <v>505</v>
      </c>
      <c r="F15" s="1">
        <v>1674</v>
      </c>
      <c r="G15" s="1">
        <v>156</v>
      </c>
      <c r="H15" s="6"/>
    </row>
    <row r="16" spans="1:8" ht="33.75" thickBot="1" x14ac:dyDescent="0.35">
      <c r="A16" s="38" t="s">
        <v>31</v>
      </c>
      <c r="B16" s="42" t="s">
        <v>328</v>
      </c>
      <c r="C16" s="37">
        <f>SUM(C17:C27)</f>
        <v>22</v>
      </c>
      <c r="D16" s="1">
        <v>345</v>
      </c>
      <c r="E16" s="1">
        <v>235</v>
      </c>
      <c r="F16" s="1">
        <v>70</v>
      </c>
      <c r="G16" s="1">
        <v>40</v>
      </c>
      <c r="H16" s="6"/>
    </row>
    <row r="17" spans="1:8" ht="17.25" thickBot="1" x14ac:dyDescent="0.3">
      <c r="A17" s="35" t="s">
        <v>33</v>
      </c>
      <c r="B17" s="3" t="s">
        <v>329</v>
      </c>
      <c r="C17" s="5">
        <v>2</v>
      </c>
      <c r="D17" s="4">
        <v>30</v>
      </c>
      <c r="E17" s="4">
        <v>21</v>
      </c>
      <c r="F17" s="4">
        <v>5</v>
      </c>
      <c r="G17" s="4">
        <v>4</v>
      </c>
      <c r="H17" s="6"/>
    </row>
    <row r="18" spans="1:8" ht="17.25" thickBot="1" x14ac:dyDescent="0.3">
      <c r="A18" s="35" t="s">
        <v>35</v>
      </c>
      <c r="B18" s="3" t="s">
        <v>330</v>
      </c>
      <c r="C18" s="5">
        <v>2</v>
      </c>
      <c r="D18" s="4">
        <v>30</v>
      </c>
      <c r="E18" s="4">
        <v>20</v>
      </c>
      <c r="F18" s="4">
        <v>6</v>
      </c>
      <c r="G18" s="4">
        <v>4</v>
      </c>
      <c r="H18" s="6"/>
    </row>
    <row r="19" spans="1:8" ht="17.25" thickBot="1" x14ac:dyDescent="0.3">
      <c r="A19" s="35" t="s">
        <v>37</v>
      </c>
      <c r="B19" s="3" t="s">
        <v>331</v>
      </c>
      <c r="C19" s="5">
        <v>3</v>
      </c>
      <c r="D19" s="4">
        <v>45</v>
      </c>
      <c r="E19" s="4">
        <v>30</v>
      </c>
      <c r="F19" s="4">
        <v>11</v>
      </c>
      <c r="G19" s="4">
        <v>4</v>
      </c>
      <c r="H19" s="6"/>
    </row>
    <row r="20" spans="1:8" ht="17.25" thickBot="1" x14ac:dyDescent="0.3">
      <c r="A20" s="35" t="s">
        <v>39</v>
      </c>
      <c r="B20" s="3" t="s">
        <v>332</v>
      </c>
      <c r="C20" s="5">
        <v>2</v>
      </c>
      <c r="D20" s="4">
        <v>30</v>
      </c>
      <c r="E20" s="4">
        <v>18</v>
      </c>
      <c r="F20" s="4">
        <v>8</v>
      </c>
      <c r="G20" s="4">
        <v>4</v>
      </c>
      <c r="H20" s="6"/>
    </row>
    <row r="21" spans="1:8" ht="33.75" thickBot="1" x14ac:dyDescent="0.3">
      <c r="A21" s="35" t="s">
        <v>41</v>
      </c>
      <c r="B21" s="3" t="s">
        <v>108</v>
      </c>
      <c r="C21" s="5">
        <v>2</v>
      </c>
      <c r="D21" s="4">
        <v>30</v>
      </c>
      <c r="E21" s="4">
        <v>20</v>
      </c>
      <c r="F21" s="4">
        <v>6</v>
      </c>
      <c r="G21" s="4">
        <v>4</v>
      </c>
      <c r="H21" s="6"/>
    </row>
    <row r="22" spans="1:8" ht="17.25" thickBot="1" x14ac:dyDescent="0.3">
      <c r="A22" s="35" t="s">
        <v>43</v>
      </c>
      <c r="B22" s="3" t="s">
        <v>333</v>
      </c>
      <c r="C22" s="5">
        <v>2</v>
      </c>
      <c r="D22" s="4">
        <v>30</v>
      </c>
      <c r="E22" s="4">
        <v>20</v>
      </c>
      <c r="F22" s="4">
        <v>6</v>
      </c>
      <c r="G22" s="4">
        <v>4</v>
      </c>
      <c r="H22" s="6"/>
    </row>
    <row r="23" spans="1:8" ht="17.25" thickBot="1" x14ac:dyDescent="0.3">
      <c r="A23" s="35" t="s">
        <v>45</v>
      </c>
      <c r="B23" s="3" t="s">
        <v>334</v>
      </c>
      <c r="C23" s="5">
        <v>2</v>
      </c>
      <c r="D23" s="4">
        <v>30</v>
      </c>
      <c r="E23" s="4">
        <v>26</v>
      </c>
      <c r="F23" s="4">
        <v>0</v>
      </c>
      <c r="G23" s="4">
        <v>4</v>
      </c>
      <c r="H23" s="6"/>
    </row>
    <row r="24" spans="1:8" ht="17.25" thickBot="1" x14ac:dyDescent="0.3">
      <c r="A24" s="35" t="s">
        <v>47</v>
      </c>
      <c r="B24" s="3" t="s">
        <v>335</v>
      </c>
      <c r="C24" s="5">
        <v>2</v>
      </c>
      <c r="D24" s="4">
        <v>30</v>
      </c>
      <c r="E24" s="4">
        <v>18</v>
      </c>
      <c r="F24" s="4">
        <v>8</v>
      </c>
      <c r="G24" s="4">
        <v>4</v>
      </c>
      <c r="H24" s="6"/>
    </row>
    <row r="25" spans="1:8" ht="33.75" thickBot="1" x14ac:dyDescent="0.3">
      <c r="A25" s="35" t="s">
        <v>110</v>
      </c>
      <c r="B25" s="3" t="s">
        <v>336</v>
      </c>
      <c r="C25" s="5">
        <v>2</v>
      </c>
      <c r="D25" s="4">
        <v>30</v>
      </c>
      <c r="E25" s="4">
        <v>25</v>
      </c>
      <c r="F25" s="4">
        <v>2</v>
      </c>
      <c r="G25" s="4">
        <v>3</v>
      </c>
      <c r="H25" s="6"/>
    </row>
    <row r="26" spans="1:8" ht="17.25" thickBot="1" x14ac:dyDescent="0.3">
      <c r="A26" s="35" t="s">
        <v>112</v>
      </c>
      <c r="B26" s="3" t="s">
        <v>337</v>
      </c>
      <c r="C26" s="5">
        <v>1</v>
      </c>
      <c r="D26" s="4">
        <v>30</v>
      </c>
      <c r="E26" s="4">
        <v>10</v>
      </c>
      <c r="F26" s="4">
        <v>18</v>
      </c>
      <c r="G26" s="4">
        <v>2</v>
      </c>
      <c r="H26" s="6"/>
    </row>
    <row r="27" spans="1:8" ht="17.25" thickBot="1" x14ac:dyDescent="0.3">
      <c r="A27" s="35" t="s">
        <v>286</v>
      </c>
      <c r="B27" s="3" t="s">
        <v>338</v>
      </c>
      <c r="C27" s="5">
        <v>2</v>
      </c>
      <c r="D27" s="4">
        <v>30</v>
      </c>
      <c r="E27" s="4">
        <v>27</v>
      </c>
      <c r="F27" s="4">
        <v>0</v>
      </c>
      <c r="G27" s="4">
        <v>3</v>
      </c>
      <c r="H27" s="6"/>
    </row>
    <row r="28" spans="1:8" ht="33.75" thickBot="1" x14ac:dyDescent="0.3">
      <c r="A28" s="38" t="s">
        <v>49</v>
      </c>
      <c r="B28" s="39" t="s">
        <v>339</v>
      </c>
      <c r="C28" s="39">
        <f>SUM(C29:C47)</f>
        <v>70</v>
      </c>
      <c r="D28" s="1">
        <v>1990</v>
      </c>
      <c r="E28" s="1">
        <v>270</v>
      </c>
      <c r="F28" s="1">
        <v>1604</v>
      </c>
      <c r="G28" s="1">
        <v>116</v>
      </c>
      <c r="H28" s="6"/>
    </row>
    <row r="29" spans="1:8" ht="17.25" thickBot="1" x14ac:dyDescent="0.3">
      <c r="A29" s="35" t="s">
        <v>57</v>
      </c>
      <c r="B29" s="23" t="s">
        <v>340</v>
      </c>
      <c r="C29" s="5">
        <v>2</v>
      </c>
      <c r="D29" s="4">
        <v>30</v>
      </c>
      <c r="E29" s="4">
        <v>17</v>
      </c>
      <c r="F29" s="4">
        <v>10</v>
      </c>
      <c r="G29" s="4">
        <v>3</v>
      </c>
      <c r="H29" s="6"/>
    </row>
    <row r="30" spans="1:8" ht="33.75" thickBot="1" x14ac:dyDescent="0.3">
      <c r="A30" s="35" t="s">
        <v>59</v>
      </c>
      <c r="B30" s="23" t="s">
        <v>341</v>
      </c>
      <c r="C30" s="5">
        <v>4</v>
      </c>
      <c r="D30" s="4">
        <v>90</v>
      </c>
      <c r="E30" s="4">
        <v>17</v>
      </c>
      <c r="F30" s="4">
        <v>63</v>
      </c>
      <c r="G30" s="4">
        <v>10</v>
      </c>
      <c r="H30" s="6"/>
    </row>
    <row r="31" spans="1:8" ht="33.75" thickBot="1" x14ac:dyDescent="0.3">
      <c r="A31" s="35" t="s">
        <v>61</v>
      </c>
      <c r="B31" s="23" t="s">
        <v>342</v>
      </c>
      <c r="C31" s="5">
        <v>2</v>
      </c>
      <c r="D31" s="4">
        <v>45</v>
      </c>
      <c r="E31" s="4">
        <v>10</v>
      </c>
      <c r="F31" s="4">
        <v>29</v>
      </c>
      <c r="G31" s="4">
        <v>6</v>
      </c>
      <c r="H31" s="6"/>
    </row>
    <row r="32" spans="1:8" ht="33.75" thickBot="1" x14ac:dyDescent="0.3">
      <c r="A32" s="35" t="s">
        <v>63</v>
      </c>
      <c r="B32" s="23" t="s">
        <v>343</v>
      </c>
      <c r="C32" s="5">
        <v>2</v>
      </c>
      <c r="D32" s="4">
        <v>45</v>
      </c>
      <c r="E32" s="4">
        <v>12</v>
      </c>
      <c r="F32" s="4">
        <v>28</v>
      </c>
      <c r="G32" s="4">
        <v>5</v>
      </c>
      <c r="H32" s="6"/>
    </row>
    <row r="33" spans="1:8" ht="50.25" thickBot="1" x14ac:dyDescent="0.3">
      <c r="A33" s="35" t="s">
        <v>65</v>
      </c>
      <c r="B33" s="23" t="s">
        <v>344</v>
      </c>
      <c r="C33" s="5">
        <v>1</v>
      </c>
      <c r="D33" s="4">
        <v>30</v>
      </c>
      <c r="E33" s="4">
        <v>5</v>
      </c>
      <c r="F33" s="4">
        <v>22</v>
      </c>
      <c r="G33" s="4">
        <v>3</v>
      </c>
      <c r="H33" s="6"/>
    </row>
    <row r="34" spans="1:8" ht="33.75" thickBot="1" x14ac:dyDescent="0.3">
      <c r="A34" s="35" t="s">
        <v>121</v>
      </c>
      <c r="B34" s="23" t="s">
        <v>345</v>
      </c>
      <c r="C34" s="5">
        <v>3</v>
      </c>
      <c r="D34" s="4">
        <v>75</v>
      </c>
      <c r="E34" s="4">
        <v>9</v>
      </c>
      <c r="F34" s="4">
        <v>61</v>
      </c>
      <c r="G34" s="4">
        <v>5</v>
      </c>
      <c r="H34" s="6"/>
    </row>
    <row r="35" spans="1:8" ht="33.75" thickBot="1" x14ac:dyDescent="0.3">
      <c r="A35" s="35" t="s">
        <v>69</v>
      </c>
      <c r="B35" s="23" t="s">
        <v>346</v>
      </c>
      <c r="C35" s="5">
        <v>3</v>
      </c>
      <c r="D35" s="4">
        <v>75</v>
      </c>
      <c r="E35" s="4">
        <v>8</v>
      </c>
      <c r="F35" s="4">
        <v>59</v>
      </c>
      <c r="G35" s="4">
        <v>8</v>
      </c>
      <c r="H35" s="6"/>
    </row>
    <row r="36" spans="1:8" ht="33.75" thickBot="1" x14ac:dyDescent="0.3">
      <c r="A36" s="35" t="s">
        <v>71</v>
      </c>
      <c r="B36" s="23" t="s">
        <v>347</v>
      </c>
      <c r="C36" s="5">
        <v>4</v>
      </c>
      <c r="D36" s="4">
        <v>90</v>
      </c>
      <c r="E36" s="4">
        <v>18</v>
      </c>
      <c r="F36" s="4">
        <v>63</v>
      </c>
      <c r="G36" s="4">
        <v>9</v>
      </c>
      <c r="H36" s="6"/>
    </row>
    <row r="37" spans="1:8" ht="33.75" thickBot="1" x14ac:dyDescent="0.3">
      <c r="A37" s="35" t="s">
        <v>73</v>
      </c>
      <c r="B37" s="23" t="s">
        <v>348</v>
      </c>
      <c r="C37" s="5">
        <v>5</v>
      </c>
      <c r="D37" s="5">
        <v>120</v>
      </c>
      <c r="E37" s="5">
        <v>27</v>
      </c>
      <c r="F37" s="5">
        <v>83</v>
      </c>
      <c r="G37" s="5">
        <v>10</v>
      </c>
      <c r="H37" s="6"/>
    </row>
    <row r="38" spans="1:8" ht="33.75" thickBot="1" x14ac:dyDescent="0.3">
      <c r="A38" s="35" t="s">
        <v>75</v>
      </c>
      <c r="B38" s="23" t="s">
        <v>349</v>
      </c>
      <c r="C38" s="5">
        <v>2</v>
      </c>
      <c r="D38" s="5">
        <v>60</v>
      </c>
      <c r="E38" s="5">
        <v>14</v>
      </c>
      <c r="F38" s="5">
        <v>40</v>
      </c>
      <c r="G38" s="5">
        <v>6</v>
      </c>
      <c r="H38" s="6"/>
    </row>
    <row r="39" spans="1:8" ht="33.75" thickBot="1" x14ac:dyDescent="0.3">
      <c r="A39" s="35" t="s">
        <v>77</v>
      </c>
      <c r="B39" s="23" t="s">
        <v>350</v>
      </c>
      <c r="C39" s="5">
        <v>4</v>
      </c>
      <c r="D39" s="5">
        <v>90</v>
      </c>
      <c r="E39" s="5">
        <v>18</v>
      </c>
      <c r="F39" s="5">
        <v>63</v>
      </c>
      <c r="G39" s="5">
        <v>9</v>
      </c>
      <c r="H39" s="6"/>
    </row>
    <row r="40" spans="1:8" ht="33.75" thickBot="1" x14ac:dyDescent="0.3">
      <c r="A40" s="35" t="s">
        <v>79</v>
      </c>
      <c r="B40" s="23" t="s">
        <v>351</v>
      </c>
      <c r="C40" s="5">
        <v>4</v>
      </c>
      <c r="D40" s="5">
        <v>105</v>
      </c>
      <c r="E40" s="5">
        <v>11</v>
      </c>
      <c r="F40" s="5">
        <v>85</v>
      </c>
      <c r="G40" s="5">
        <v>9</v>
      </c>
      <c r="H40" s="6"/>
    </row>
    <row r="41" spans="1:8" ht="33.75" thickBot="1" x14ac:dyDescent="0.3">
      <c r="A41" s="35" t="s">
        <v>81</v>
      </c>
      <c r="B41" s="23" t="s">
        <v>352</v>
      </c>
      <c r="C41" s="5">
        <v>4</v>
      </c>
      <c r="D41" s="5">
        <v>90</v>
      </c>
      <c r="E41" s="5">
        <v>15</v>
      </c>
      <c r="F41" s="5">
        <v>69</v>
      </c>
      <c r="G41" s="5">
        <v>6</v>
      </c>
      <c r="H41" s="6"/>
    </row>
    <row r="42" spans="1:8" ht="33.75" thickBot="1" x14ac:dyDescent="0.3">
      <c r="A42" s="35" t="s">
        <v>83</v>
      </c>
      <c r="B42" s="23" t="s">
        <v>353</v>
      </c>
      <c r="C42" s="5">
        <v>2</v>
      </c>
      <c r="D42" s="5">
        <v>45</v>
      </c>
      <c r="E42" s="5">
        <v>13</v>
      </c>
      <c r="F42" s="5">
        <v>29</v>
      </c>
      <c r="G42" s="5">
        <v>3</v>
      </c>
      <c r="H42" s="6"/>
    </row>
    <row r="43" spans="1:8" ht="17.25" thickBot="1" x14ac:dyDescent="0.3">
      <c r="A43" s="35" t="s">
        <v>85</v>
      </c>
      <c r="B43" s="23" t="s">
        <v>354</v>
      </c>
      <c r="C43" s="5">
        <v>3</v>
      </c>
      <c r="D43" s="5">
        <v>60</v>
      </c>
      <c r="E43" s="4">
        <v>15</v>
      </c>
      <c r="F43" s="4">
        <v>38</v>
      </c>
      <c r="G43" s="4">
        <v>7</v>
      </c>
      <c r="H43" s="6"/>
    </row>
    <row r="44" spans="1:8" ht="33.75" thickBot="1" x14ac:dyDescent="0.3">
      <c r="A44" s="48" t="s">
        <v>87</v>
      </c>
      <c r="B44" s="23" t="s">
        <v>355</v>
      </c>
      <c r="C44" s="5">
        <v>3</v>
      </c>
      <c r="D44" s="5">
        <v>75</v>
      </c>
      <c r="E44" s="5">
        <v>13</v>
      </c>
      <c r="F44" s="5">
        <v>57</v>
      </c>
      <c r="G44" s="5">
        <v>5</v>
      </c>
      <c r="H44" s="6"/>
    </row>
    <row r="45" spans="1:8" ht="50.25" thickBot="1" x14ac:dyDescent="0.3">
      <c r="A45" s="48" t="s">
        <v>133</v>
      </c>
      <c r="B45" s="23" t="s">
        <v>356</v>
      </c>
      <c r="C45" s="5">
        <v>3</v>
      </c>
      <c r="D45" s="5">
        <v>75</v>
      </c>
      <c r="E45" s="5">
        <v>10</v>
      </c>
      <c r="F45" s="5">
        <v>60</v>
      </c>
      <c r="G45" s="5">
        <v>5</v>
      </c>
      <c r="H45" s="6"/>
    </row>
    <row r="46" spans="1:8" ht="33.75" thickBot="1" x14ac:dyDescent="0.3">
      <c r="A46" s="48" t="s">
        <v>135</v>
      </c>
      <c r="B46" s="23" t="s">
        <v>357</v>
      </c>
      <c r="C46" s="5">
        <v>3</v>
      </c>
      <c r="D46" s="4">
        <v>75</v>
      </c>
      <c r="E46" s="4">
        <v>28</v>
      </c>
      <c r="F46" s="4">
        <v>40</v>
      </c>
      <c r="G46" s="4">
        <v>7</v>
      </c>
      <c r="H46" s="6"/>
    </row>
    <row r="47" spans="1:8" ht="17.25" thickBot="1" x14ac:dyDescent="0.3">
      <c r="A47" s="40" t="s">
        <v>137</v>
      </c>
      <c r="B47" s="23" t="s">
        <v>88</v>
      </c>
      <c r="C47" s="5">
        <v>16</v>
      </c>
      <c r="D47" s="24">
        <v>715</v>
      </c>
      <c r="E47" s="24">
        <v>10</v>
      </c>
      <c r="F47" s="5">
        <v>705</v>
      </c>
      <c r="G47" s="24">
        <v>0</v>
      </c>
      <c r="H47" s="6"/>
    </row>
    <row r="48" spans="1:8" ht="17.25" thickBot="1" x14ac:dyDescent="0.3">
      <c r="A48" s="83" t="s">
        <v>358</v>
      </c>
      <c r="B48" s="84"/>
      <c r="C48" s="2">
        <f>C6+C13+C15</f>
        <v>113</v>
      </c>
      <c r="D48" s="43">
        <v>2800</v>
      </c>
      <c r="E48" s="29">
        <v>671</v>
      </c>
      <c r="F48" s="29">
        <v>1947</v>
      </c>
      <c r="G48" s="1">
        <v>182</v>
      </c>
    </row>
  </sheetData>
  <mergeCells count="7">
    <mergeCell ref="A48:B48"/>
    <mergeCell ref="C3:C5"/>
    <mergeCell ref="A3:A5"/>
    <mergeCell ref="D4:D5"/>
    <mergeCell ref="B3:B5"/>
    <mergeCell ref="D3:G3"/>
    <mergeCell ref="E4:G4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I39"/>
  <sheetViews>
    <sheetView topLeftCell="A4" workbookViewId="0">
      <pane xSplit="2" ySplit="9" topLeftCell="C34" activePane="bottomRight" state="frozen"/>
      <selection activeCell="A4" sqref="A4"/>
      <selection pane="topRight" activeCell="C4" sqref="C4"/>
      <selection pane="bottomLeft" activeCell="A9" sqref="A9"/>
      <selection pane="bottomRight" activeCell="J12" sqref="J12"/>
    </sheetView>
  </sheetViews>
  <sheetFormatPr defaultColWidth="8.85546875" defaultRowHeight="15" x14ac:dyDescent="0.25"/>
  <cols>
    <col min="1" max="1" width="8.85546875" style="51"/>
    <col min="2" max="2" width="28.28515625" style="51" customWidth="1"/>
    <col min="3" max="5" width="8.85546875" style="51"/>
    <col min="6" max="6" width="11.140625" style="51" customWidth="1"/>
    <col min="7" max="16384" width="8.85546875" style="51"/>
  </cols>
  <sheetData>
    <row r="7" spans="1:8" ht="16.899999999999999" customHeight="1" x14ac:dyDescent="0.25">
      <c r="A7" s="89" t="s">
        <v>379</v>
      </c>
      <c r="B7" s="89" t="s">
        <v>3</v>
      </c>
      <c r="C7" s="89" t="s">
        <v>4</v>
      </c>
      <c r="D7" s="89" t="s">
        <v>5</v>
      </c>
      <c r="E7" s="89"/>
      <c r="F7" s="89"/>
      <c r="G7" s="89"/>
    </row>
    <row r="8" spans="1:8" x14ac:dyDescent="0.25">
      <c r="A8" s="89"/>
      <c r="B8" s="89"/>
      <c r="C8" s="89"/>
      <c r="D8" s="89"/>
      <c r="E8" s="89"/>
      <c r="F8" s="89"/>
      <c r="G8" s="89"/>
    </row>
    <row r="9" spans="1:8" x14ac:dyDescent="0.25">
      <c r="A9" s="89"/>
      <c r="B9" s="89"/>
      <c r="C9" s="89"/>
      <c r="D9" s="89"/>
      <c r="E9" s="89"/>
      <c r="F9" s="89"/>
      <c r="G9" s="89"/>
    </row>
    <row r="10" spans="1:8" x14ac:dyDescent="0.25">
      <c r="A10" s="89"/>
      <c r="B10" s="89"/>
      <c r="C10" s="89"/>
      <c r="D10" s="89"/>
      <c r="E10" s="89"/>
      <c r="F10" s="89"/>
      <c r="G10" s="89"/>
    </row>
    <row r="11" spans="1:8" ht="16.899999999999999" customHeight="1" x14ac:dyDescent="0.25">
      <c r="A11" s="89"/>
      <c r="B11" s="89"/>
      <c r="C11" s="89"/>
      <c r="D11" s="89" t="s">
        <v>6</v>
      </c>
      <c r="E11" s="89" t="s">
        <v>7</v>
      </c>
      <c r="F11" s="89"/>
      <c r="G11" s="89"/>
    </row>
    <row r="12" spans="1:8" ht="78" customHeight="1" x14ac:dyDescent="0.25">
      <c r="A12" s="89"/>
      <c r="B12" s="89"/>
      <c r="C12" s="89"/>
      <c r="D12" s="89"/>
      <c r="E12" s="66" t="s">
        <v>8</v>
      </c>
      <c r="F12" s="52" t="s">
        <v>9</v>
      </c>
      <c r="G12" s="66" t="s">
        <v>10</v>
      </c>
    </row>
    <row r="13" spans="1:8" ht="17.45" customHeight="1" x14ac:dyDescent="0.25">
      <c r="A13" s="72" t="s">
        <v>11</v>
      </c>
      <c r="B13" s="195" t="s">
        <v>149</v>
      </c>
      <c r="C13" s="72">
        <v>12</v>
      </c>
      <c r="D13" s="72">
        <v>255</v>
      </c>
      <c r="E13" s="72">
        <v>94</v>
      </c>
      <c r="F13" s="72">
        <v>148</v>
      </c>
      <c r="G13" s="72">
        <v>13</v>
      </c>
    </row>
    <row r="14" spans="1:8" ht="17.45" customHeight="1" x14ac:dyDescent="0.25">
      <c r="A14" s="15" t="s">
        <v>13</v>
      </c>
      <c r="B14" s="196" t="s">
        <v>150</v>
      </c>
      <c r="C14" s="15">
        <v>2</v>
      </c>
      <c r="D14" s="15">
        <v>30</v>
      </c>
      <c r="E14" s="15">
        <v>15</v>
      </c>
      <c r="F14" s="15">
        <v>13</v>
      </c>
      <c r="G14" s="15">
        <v>2</v>
      </c>
      <c r="H14" s="53"/>
    </row>
    <row r="15" spans="1:8" ht="15.75" x14ac:dyDescent="0.25">
      <c r="A15" s="15" t="s">
        <v>15</v>
      </c>
      <c r="B15" s="196" t="s">
        <v>151</v>
      </c>
      <c r="C15" s="15">
        <v>1</v>
      </c>
      <c r="D15" s="15">
        <v>15</v>
      </c>
      <c r="E15" s="15">
        <v>9</v>
      </c>
      <c r="F15" s="15">
        <v>5</v>
      </c>
      <c r="G15" s="15">
        <v>1</v>
      </c>
      <c r="H15" s="53"/>
    </row>
    <row r="16" spans="1:8" ht="15.75" x14ac:dyDescent="0.25">
      <c r="A16" s="15" t="s">
        <v>17</v>
      </c>
      <c r="B16" s="196" t="s">
        <v>152</v>
      </c>
      <c r="C16" s="15">
        <v>1</v>
      </c>
      <c r="D16" s="15">
        <v>30</v>
      </c>
      <c r="E16" s="15">
        <v>4</v>
      </c>
      <c r="F16" s="15">
        <v>24</v>
      </c>
      <c r="G16" s="15">
        <v>2</v>
      </c>
      <c r="H16" s="53"/>
    </row>
    <row r="17" spans="1:9" ht="31.5" x14ac:dyDescent="0.25">
      <c r="A17" s="153" t="s">
        <v>19</v>
      </c>
      <c r="B17" s="197" t="s">
        <v>362</v>
      </c>
      <c r="C17" s="153">
        <v>2</v>
      </c>
      <c r="D17" s="153">
        <v>45</v>
      </c>
      <c r="E17" s="153">
        <v>21</v>
      </c>
      <c r="F17" s="153">
        <v>21</v>
      </c>
      <c r="G17" s="153">
        <v>3</v>
      </c>
      <c r="H17" s="53"/>
    </row>
    <row r="18" spans="1:9" ht="15.75" x14ac:dyDescent="0.25">
      <c r="A18" s="15" t="s">
        <v>21</v>
      </c>
      <c r="B18" s="196" t="s">
        <v>22</v>
      </c>
      <c r="C18" s="15">
        <v>2</v>
      </c>
      <c r="D18" s="15">
        <v>45</v>
      </c>
      <c r="E18" s="15">
        <v>15</v>
      </c>
      <c r="F18" s="15">
        <v>29</v>
      </c>
      <c r="G18" s="15">
        <v>1</v>
      </c>
      <c r="H18" s="53"/>
    </row>
    <row r="19" spans="1:9" ht="15.75" x14ac:dyDescent="0.25">
      <c r="A19" s="15" t="s">
        <v>23</v>
      </c>
      <c r="B19" s="196" t="s">
        <v>24</v>
      </c>
      <c r="C19" s="15">
        <v>4</v>
      </c>
      <c r="D19" s="15">
        <v>90</v>
      </c>
      <c r="E19" s="15">
        <v>30</v>
      </c>
      <c r="F19" s="15">
        <v>56</v>
      </c>
      <c r="G19" s="15">
        <v>4</v>
      </c>
      <c r="H19" s="53"/>
    </row>
    <row r="20" spans="1:9" ht="15.75" x14ac:dyDescent="0.25">
      <c r="A20" s="149" t="s">
        <v>25</v>
      </c>
      <c r="B20" s="150" t="s">
        <v>26</v>
      </c>
      <c r="C20" s="151">
        <v>1</v>
      </c>
      <c r="D20" s="151">
        <v>30</v>
      </c>
      <c r="E20" s="151">
        <v>9</v>
      </c>
      <c r="F20" s="151">
        <v>18</v>
      </c>
      <c r="G20" s="151">
        <v>3</v>
      </c>
      <c r="H20" s="53"/>
    </row>
    <row r="21" spans="1:9" ht="15.75" x14ac:dyDescent="0.25">
      <c r="A21" s="153" t="s">
        <v>27</v>
      </c>
      <c r="B21" s="154" t="s">
        <v>28</v>
      </c>
      <c r="C21" s="155">
        <v>1</v>
      </c>
      <c r="D21" s="155">
        <v>30</v>
      </c>
      <c r="E21" s="155">
        <v>9</v>
      </c>
      <c r="F21" s="155">
        <v>18</v>
      </c>
      <c r="G21" s="155">
        <v>3</v>
      </c>
      <c r="H21" s="53"/>
    </row>
    <row r="22" spans="1:9" ht="36.6" customHeight="1" x14ac:dyDescent="0.25">
      <c r="A22" s="149" t="s">
        <v>29</v>
      </c>
      <c r="B22" s="198" t="s">
        <v>50</v>
      </c>
      <c r="C22" s="149">
        <f>SUM(C23:C38)</f>
        <v>64</v>
      </c>
      <c r="D22" s="149">
        <v>1565</v>
      </c>
      <c r="E22" s="149">
        <v>453</v>
      </c>
      <c r="F22" s="149">
        <v>1052</v>
      </c>
      <c r="G22" s="149">
        <v>60</v>
      </c>
      <c r="H22" s="53"/>
    </row>
    <row r="23" spans="1:9" ht="16.5" x14ac:dyDescent="0.25">
      <c r="A23" s="15" t="s">
        <v>33</v>
      </c>
      <c r="B23" s="157" t="s">
        <v>46</v>
      </c>
      <c r="C23" s="15">
        <v>2</v>
      </c>
      <c r="D23" s="155">
        <v>30</v>
      </c>
      <c r="E23" s="15">
        <v>22</v>
      </c>
      <c r="F23" s="15">
        <v>6</v>
      </c>
      <c r="G23" s="15">
        <v>2</v>
      </c>
      <c r="H23" s="53"/>
      <c r="I23" s="27">
        <f>SUM(E24:E29)</f>
        <v>167</v>
      </c>
    </row>
    <row r="24" spans="1:9" ht="15.75" x14ac:dyDescent="0.25">
      <c r="A24" s="155" t="s">
        <v>35</v>
      </c>
      <c r="B24" s="157" t="s">
        <v>366</v>
      </c>
      <c r="C24" s="15">
        <v>3</v>
      </c>
      <c r="D24" s="155">
        <v>60</v>
      </c>
      <c r="E24" s="15">
        <v>30</v>
      </c>
      <c r="F24" s="15">
        <v>26</v>
      </c>
      <c r="G24" s="15">
        <v>4</v>
      </c>
      <c r="H24" s="53"/>
    </row>
    <row r="25" spans="1:9" ht="15.75" x14ac:dyDescent="0.25">
      <c r="A25" s="155" t="s">
        <v>37</v>
      </c>
      <c r="B25" s="157" t="s">
        <v>322</v>
      </c>
      <c r="C25" s="15">
        <v>2</v>
      </c>
      <c r="D25" s="155">
        <v>30</v>
      </c>
      <c r="E25" s="155">
        <v>27</v>
      </c>
      <c r="F25" s="155">
        <v>0</v>
      </c>
      <c r="G25" s="155">
        <v>3</v>
      </c>
      <c r="H25" s="53"/>
    </row>
    <row r="26" spans="1:9" ht="15.75" x14ac:dyDescent="0.25">
      <c r="A26" s="155" t="s">
        <v>253</v>
      </c>
      <c r="B26" s="199" t="s">
        <v>371</v>
      </c>
      <c r="C26" s="15">
        <v>4</v>
      </c>
      <c r="D26" s="155">
        <v>75</v>
      </c>
      <c r="E26" s="155">
        <v>30</v>
      </c>
      <c r="F26" s="155">
        <v>41</v>
      </c>
      <c r="G26" s="155">
        <v>4</v>
      </c>
      <c r="H26" s="53"/>
    </row>
    <row r="27" spans="1:9" ht="15.75" x14ac:dyDescent="0.25">
      <c r="A27" s="155" t="s">
        <v>255</v>
      </c>
      <c r="B27" s="199" t="s">
        <v>367</v>
      </c>
      <c r="C27" s="15">
        <v>4</v>
      </c>
      <c r="D27" s="155">
        <v>75</v>
      </c>
      <c r="E27" s="155">
        <v>30</v>
      </c>
      <c r="F27" s="155">
        <v>41</v>
      </c>
      <c r="G27" s="155">
        <v>4</v>
      </c>
      <c r="H27" s="53"/>
    </row>
    <row r="28" spans="1:9" ht="15.75" x14ac:dyDescent="0.25">
      <c r="A28" s="155" t="s">
        <v>257</v>
      </c>
      <c r="B28" s="199" t="s">
        <v>437</v>
      </c>
      <c r="C28" s="15">
        <v>3</v>
      </c>
      <c r="D28" s="155">
        <v>60</v>
      </c>
      <c r="E28" s="155">
        <v>30</v>
      </c>
      <c r="F28" s="155">
        <v>27</v>
      </c>
      <c r="G28" s="155">
        <v>3</v>
      </c>
      <c r="H28" s="53"/>
    </row>
    <row r="29" spans="1:9" ht="15.75" x14ac:dyDescent="0.25">
      <c r="A29" s="155" t="s">
        <v>259</v>
      </c>
      <c r="B29" s="199" t="s">
        <v>258</v>
      </c>
      <c r="C29" s="15">
        <v>2</v>
      </c>
      <c r="D29" s="155">
        <v>45</v>
      </c>
      <c r="E29" s="155">
        <v>20</v>
      </c>
      <c r="F29" s="155">
        <v>23</v>
      </c>
      <c r="G29" s="155">
        <v>2</v>
      </c>
      <c r="H29" s="53"/>
    </row>
    <row r="30" spans="1:9" ht="15.75" x14ac:dyDescent="0.25">
      <c r="A30" s="155" t="s">
        <v>261</v>
      </c>
      <c r="B30" s="199" t="s">
        <v>319</v>
      </c>
      <c r="C30" s="15">
        <v>4</v>
      </c>
      <c r="D30" s="155">
        <v>160</v>
      </c>
      <c r="E30" s="155">
        <v>20</v>
      </c>
      <c r="F30" s="155">
        <v>135</v>
      </c>
      <c r="G30" s="155">
        <v>5</v>
      </c>
      <c r="H30" s="53"/>
    </row>
    <row r="31" spans="1:9" ht="15.75" x14ac:dyDescent="0.25">
      <c r="A31" s="155" t="s">
        <v>51</v>
      </c>
      <c r="B31" s="199" t="s">
        <v>252</v>
      </c>
      <c r="C31" s="15">
        <v>4</v>
      </c>
      <c r="D31" s="155">
        <v>90</v>
      </c>
      <c r="E31" s="155">
        <v>32</v>
      </c>
      <c r="F31" s="155">
        <v>54</v>
      </c>
      <c r="G31" s="155">
        <v>4</v>
      </c>
      <c r="H31" s="53"/>
    </row>
    <row r="32" spans="1:9" ht="15.75" x14ac:dyDescent="0.25">
      <c r="A32" s="155" t="s">
        <v>53</v>
      </c>
      <c r="B32" s="199" t="s">
        <v>254</v>
      </c>
      <c r="C32" s="15">
        <v>4</v>
      </c>
      <c r="D32" s="155">
        <v>90</v>
      </c>
      <c r="E32" s="155">
        <v>32</v>
      </c>
      <c r="F32" s="155">
        <v>54</v>
      </c>
      <c r="G32" s="155">
        <v>4</v>
      </c>
      <c r="H32" s="53"/>
    </row>
    <row r="33" spans="1:8" ht="15.75" x14ac:dyDescent="0.25">
      <c r="A33" s="155" t="s">
        <v>55</v>
      </c>
      <c r="B33" s="157" t="s">
        <v>438</v>
      </c>
      <c r="C33" s="15">
        <v>4</v>
      </c>
      <c r="D33" s="155">
        <v>75</v>
      </c>
      <c r="E33" s="155">
        <v>30</v>
      </c>
      <c r="F33" s="155">
        <v>42</v>
      </c>
      <c r="G33" s="155">
        <v>3</v>
      </c>
      <c r="H33" s="53"/>
    </row>
    <row r="34" spans="1:8" ht="15.75" x14ac:dyDescent="0.25">
      <c r="A34" s="155" t="s">
        <v>57</v>
      </c>
      <c r="B34" s="157" t="s">
        <v>439</v>
      </c>
      <c r="C34" s="15">
        <v>4</v>
      </c>
      <c r="D34" s="155">
        <v>75</v>
      </c>
      <c r="E34" s="155">
        <v>30</v>
      </c>
      <c r="F34" s="155">
        <v>42</v>
      </c>
      <c r="G34" s="155">
        <v>3</v>
      </c>
      <c r="H34" s="53"/>
    </row>
    <row r="35" spans="1:8" ht="31.5" x14ac:dyDescent="0.25">
      <c r="A35" s="200" t="s">
        <v>59</v>
      </c>
      <c r="B35" s="197" t="s">
        <v>440</v>
      </c>
      <c r="C35" s="153">
        <v>4</v>
      </c>
      <c r="D35" s="200">
        <v>75</v>
      </c>
      <c r="E35" s="200">
        <v>30</v>
      </c>
      <c r="F35" s="200">
        <v>42</v>
      </c>
      <c r="G35" s="200">
        <v>3</v>
      </c>
      <c r="H35" s="53"/>
    </row>
    <row r="36" spans="1:8" ht="15.75" x14ac:dyDescent="0.25">
      <c r="A36" s="155" t="s">
        <v>61</v>
      </c>
      <c r="B36" s="199" t="s">
        <v>441</v>
      </c>
      <c r="C36" s="15">
        <v>4</v>
      </c>
      <c r="D36" s="155">
        <v>75</v>
      </c>
      <c r="E36" s="155">
        <v>30</v>
      </c>
      <c r="F36" s="155">
        <v>42</v>
      </c>
      <c r="G36" s="155">
        <v>3</v>
      </c>
      <c r="H36" s="53"/>
    </row>
    <row r="37" spans="1:8" ht="15.75" x14ac:dyDescent="0.25">
      <c r="A37" s="155" t="s">
        <v>63</v>
      </c>
      <c r="B37" s="199" t="s">
        <v>442</v>
      </c>
      <c r="C37" s="15">
        <v>4</v>
      </c>
      <c r="D37" s="155">
        <v>75</v>
      </c>
      <c r="E37" s="155">
        <v>30</v>
      </c>
      <c r="F37" s="155">
        <v>42</v>
      </c>
      <c r="G37" s="155">
        <v>3</v>
      </c>
      <c r="H37" s="53"/>
    </row>
    <row r="38" spans="1:8" ht="15.75" x14ac:dyDescent="0.25">
      <c r="A38" s="155" t="s">
        <v>65</v>
      </c>
      <c r="B38" s="157" t="s">
        <v>88</v>
      </c>
      <c r="C38" s="15">
        <v>12</v>
      </c>
      <c r="D38" s="155">
        <v>475</v>
      </c>
      <c r="E38" s="155">
        <v>30</v>
      </c>
      <c r="F38" s="155">
        <v>435</v>
      </c>
      <c r="G38" s="155">
        <v>10</v>
      </c>
      <c r="H38" s="53"/>
    </row>
    <row r="39" spans="1:8" ht="15.75" x14ac:dyDescent="0.25">
      <c r="A39" s="151"/>
      <c r="B39" s="72" t="s">
        <v>89</v>
      </c>
      <c r="C39" s="72">
        <f>C13+C20+C22</f>
        <v>77</v>
      </c>
      <c r="D39" s="72">
        <f t="shared" ref="D39:G39" si="0">D13+D20+D22</f>
        <v>1850</v>
      </c>
      <c r="E39" s="72">
        <f t="shared" si="0"/>
        <v>556</v>
      </c>
      <c r="F39" s="72">
        <f t="shared" si="0"/>
        <v>1218</v>
      </c>
      <c r="G39" s="72">
        <f t="shared" si="0"/>
        <v>76</v>
      </c>
      <c r="H39" s="53"/>
    </row>
  </sheetData>
  <mergeCells count="6">
    <mergeCell ref="A7:A12"/>
    <mergeCell ref="B7:B12"/>
    <mergeCell ref="C7:C12"/>
    <mergeCell ref="D7:G10"/>
    <mergeCell ref="D11:D12"/>
    <mergeCell ref="E11:G11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I44"/>
  <sheetViews>
    <sheetView topLeftCell="A4" workbookViewId="0">
      <pane xSplit="2" ySplit="9" topLeftCell="C16" activePane="bottomRight" state="frozen"/>
      <selection activeCell="I46" sqref="I46"/>
      <selection pane="topRight" activeCell="I46" sqref="I46"/>
      <selection pane="bottomLeft" activeCell="I46" sqref="I46"/>
      <selection pane="bottomRight" activeCell="J11" sqref="J11"/>
    </sheetView>
  </sheetViews>
  <sheetFormatPr defaultColWidth="8.85546875" defaultRowHeight="15" x14ac:dyDescent="0.25"/>
  <cols>
    <col min="1" max="1" width="8.85546875" style="51"/>
    <col min="2" max="2" width="30" style="51" customWidth="1"/>
    <col min="3" max="5" width="8.85546875" style="51"/>
    <col min="6" max="6" width="11.140625" style="51" customWidth="1"/>
    <col min="7" max="16384" width="8.85546875" style="51"/>
  </cols>
  <sheetData>
    <row r="6" spans="1:8" ht="21" customHeight="1" x14ac:dyDescent="0.25"/>
    <row r="7" spans="1:8" ht="16.899999999999999" customHeight="1" x14ac:dyDescent="0.25">
      <c r="A7" s="89" t="s">
        <v>379</v>
      </c>
      <c r="B7" s="89" t="s">
        <v>3</v>
      </c>
      <c r="C7" s="89" t="s">
        <v>4</v>
      </c>
      <c r="D7" s="89" t="s">
        <v>5</v>
      </c>
      <c r="E7" s="89"/>
      <c r="F7" s="89"/>
      <c r="G7" s="89"/>
    </row>
    <row r="8" spans="1:8" x14ac:dyDescent="0.25">
      <c r="A8" s="89"/>
      <c r="B8" s="89"/>
      <c r="C8" s="89"/>
      <c r="D8" s="89"/>
      <c r="E8" s="89"/>
      <c r="F8" s="89"/>
      <c r="G8" s="89"/>
    </row>
    <row r="9" spans="1:8" x14ac:dyDescent="0.25">
      <c r="A9" s="89"/>
      <c r="B9" s="89"/>
      <c r="C9" s="89"/>
      <c r="D9" s="89"/>
      <c r="E9" s="89"/>
      <c r="F9" s="89"/>
      <c r="G9" s="89"/>
    </row>
    <row r="10" spans="1:8" x14ac:dyDescent="0.25">
      <c r="A10" s="89"/>
      <c r="B10" s="89"/>
      <c r="C10" s="89"/>
      <c r="D10" s="89"/>
      <c r="E10" s="89"/>
      <c r="F10" s="89"/>
      <c r="G10" s="89"/>
    </row>
    <row r="11" spans="1:8" ht="16.899999999999999" customHeight="1" x14ac:dyDescent="0.25">
      <c r="A11" s="89"/>
      <c r="B11" s="89"/>
      <c r="C11" s="89"/>
      <c r="D11" s="89" t="s">
        <v>6</v>
      </c>
      <c r="E11" s="89" t="s">
        <v>7</v>
      </c>
      <c r="F11" s="89"/>
      <c r="G11" s="89"/>
    </row>
    <row r="12" spans="1:8" ht="78" customHeight="1" x14ac:dyDescent="0.25">
      <c r="A12" s="89"/>
      <c r="B12" s="89"/>
      <c r="C12" s="89"/>
      <c r="D12" s="89"/>
      <c r="E12" s="66" t="s">
        <v>8</v>
      </c>
      <c r="F12" s="52" t="s">
        <v>9</v>
      </c>
      <c r="G12" s="66" t="s">
        <v>10</v>
      </c>
    </row>
    <row r="13" spans="1:8" ht="15.75" x14ac:dyDescent="0.25">
      <c r="A13" s="183" t="s">
        <v>11</v>
      </c>
      <c r="B13" s="184" t="s">
        <v>149</v>
      </c>
      <c r="C13" s="183">
        <f>SUM(C14:C19)</f>
        <v>12</v>
      </c>
      <c r="D13" s="183">
        <v>255</v>
      </c>
      <c r="E13" s="183">
        <v>94</v>
      </c>
      <c r="F13" s="183">
        <v>148</v>
      </c>
      <c r="G13" s="183">
        <v>13</v>
      </c>
    </row>
    <row r="14" spans="1:8" ht="15.75" x14ac:dyDescent="0.25">
      <c r="A14" s="185" t="s">
        <v>13</v>
      </c>
      <c r="B14" s="186" t="s">
        <v>150</v>
      </c>
      <c r="C14" s="185">
        <v>2</v>
      </c>
      <c r="D14" s="185">
        <v>30</v>
      </c>
      <c r="E14" s="185">
        <v>15</v>
      </c>
      <c r="F14" s="185">
        <v>13</v>
      </c>
      <c r="G14" s="185">
        <v>2</v>
      </c>
      <c r="H14" s="53"/>
    </row>
    <row r="15" spans="1:8" ht="15.75" x14ac:dyDescent="0.25">
      <c r="A15" s="185" t="s">
        <v>15</v>
      </c>
      <c r="B15" s="186" t="s">
        <v>151</v>
      </c>
      <c r="C15" s="185">
        <v>1</v>
      </c>
      <c r="D15" s="185">
        <v>15</v>
      </c>
      <c r="E15" s="185">
        <v>9</v>
      </c>
      <c r="F15" s="185">
        <v>5</v>
      </c>
      <c r="G15" s="185">
        <v>1</v>
      </c>
      <c r="H15" s="53"/>
    </row>
    <row r="16" spans="1:8" ht="15.75" x14ac:dyDescent="0.25">
      <c r="A16" s="185" t="s">
        <v>17</v>
      </c>
      <c r="B16" s="186" t="s">
        <v>152</v>
      </c>
      <c r="C16" s="185">
        <v>1</v>
      </c>
      <c r="D16" s="185">
        <v>30</v>
      </c>
      <c r="E16" s="185">
        <v>4</v>
      </c>
      <c r="F16" s="185">
        <v>24</v>
      </c>
      <c r="G16" s="185">
        <v>2</v>
      </c>
      <c r="H16" s="53"/>
    </row>
    <row r="17" spans="1:9" ht="31.5" x14ac:dyDescent="0.25">
      <c r="A17" s="185" t="s">
        <v>19</v>
      </c>
      <c r="B17" s="186" t="s">
        <v>362</v>
      </c>
      <c r="C17" s="185">
        <v>2</v>
      </c>
      <c r="D17" s="185">
        <v>45</v>
      </c>
      <c r="E17" s="185">
        <v>21</v>
      </c>
      <c r="F17" s="185">
        <v>21</v>
      </c>
      <c r="G17" s="185">
        <v>3</v>
      </c>
      <c r="H17" s="53"/>
    </row>
    <row r="18" spans="1:9" ht="15.75" x14ac:dyDescent="0.25">
      <c r="A18" s="185" t="s">
        <v>21</v>
      </c>
      <c r="B18" s="186" t="s">
        <v>22</v>
      </c>
      <c r="C18" s="185">
        <v>2</v>
      </c>
      <c r="D18" s="185">
        <v>45</v>
      </c>
      <c r="E18" s="185">
        <v>15</v>
      </c>
      <c r="F18" s="185">
        <v>29</v>
      </c>
      <c r="G18" s="185">
        <v>1</v>
      </c>
      <c r="H18" s="53"/>
    </row>
    <row r="19" spans="1:9" ht="15.75" x14ac:dyDescent="0.25">
      <c r="A19" s="185" t="s">
        <v>23</v>
      </c>
      <c r="B19" s="186" t="s">
        <v>24</v>
      </c>
      <c r="C19" s="185">
        <v>4</v>
      </c>
      <c r="D19" s="185">
        <v>90</v>
      </c>
      <c r="E19" s="185">
        <v>30</v>
      </c>
      <c r="F19" s="185">
        <v>56</v>
      </c>
      <c r="G19" s="185">
        <v>4</v>
      </c>
      <c r="H19" s="53"/>
    </row>
    <row r="20" spans="1:9" ht="15.75" x14ac:dyDescent="0.25">
      <c r="A20" s="183" t="s">
        <v>155</v>
      </c>
      <c r="B20" s="187" t="s">
        <v>26</v>
      </c>
      <c r="C20" s="183">
        <v>1</v>
      </c>
      <c r="D20" s="183">
        <v>30</v>
      </c>
      <c r="E20" s="183">
        <v>9</v>
      </c>
      <c r="F20" s="183">
        <v>18</v>
      </c>
      <c r="G20" s="183">
        <v>3</v>
      </c>
      <c r="H20" s="53"/>
    </row>
    <row r="21" spans="1:9" ht="16.5" x14ac:dyDescent="0.25">
      <c r="A21" s="188" t="s">
        <v>27</v>
      </c>
      <c r="B21" s="189" t="s">
        <v>102</v>
      </c>
      <c r="C21" s="190">
        <v>1</v>
      </c>
      <c r="D21" s="190">
        <v>30</v>
      </c>
      <c r="E21" s="190">
        <v>9</v>
      </c>
      <c r="F21" s="190">
        <v>18</v>
      </c>
      <c r="G21" s="190">
        <v>3</v>
      </c>
      <c r="H21" s="53"/>
    </row>
    <row r="22" spans="1:9" ht="36.6" customHeight="1" x14ac:dyDescent="0.25">
      <c r="A22" s="191" t="s">
        <v>156</v>
      </c>
      <c r="B22" s="66" t="s">
        <v>363</v>
      </c>
      <c r="C22" s="192">
        <f>SUM(C23:C43)</f>
        <v>68</v>
      </c>
      <c r="D22" s="192">
        <f t="shared" ref="D22:G22" si="0">SUM(D23:D43)</f>
        <v>1565</v>
      </c>
      <c r="E22" s="192">
        <f t="shared" si="0"/>
        <v>527</v>
      </c>
      <c r="F22" s="192">
        <f t="shared" si="0"/>
        <v>962</v>
      </c>
      <c r="G22" s="192">
        <f t="shared" si="0"/>
        <v>76</v>
      </c>
      <c r="H22" s="53"/>
    </row>
    <row r="23" spans="1:9" ht="16.5" x14ac:dyDescent="0.25">
      <c r="A23" s="185" t="s">
        <v>364</v>
      </c>
      <c r="B23" s="186" t="s">
        <v>365</v>
      </c>
      <c r="C23" s="185">
        <v>3</v>
      </c>
      <c r="D23" s="185">
        <v>60</v>
      </c>
      <c r="E23" s="185">
        <v>25</v>
      </c>
      <c r="F23" s="185">
        <v>32</v>
      </c>
      <c r="G23" s="185">
        <v>3</v>
      </c>
      <c r="H23" s="53"/>
      <c r="I23" s="27">
        <f>SUM(E24:E29)</f>
        <v>165</v>
      </c>
    </row>
    <row r="24" spans="1:9" ht="15.75" x14ac:dyDescent="0.25">
      <c r="A24" s="185" t="s">
        <v>35</v>
      </c>
      <c r="B24" s="186" t="s">
        <v>366</v>
      </c>
      <c r="C24" s="185">
        <v>3</v>
      </c>
      <c r="D24" s="185">
        <v>60</v>
      </c>
      <c r="E24" s="185">
        <v>30</v>
      </c>
      <c r="F24" s="185">
        <v>26</v>
      </c>
      <c r="G24" s="185">
        <v>4</v>
      </c>
      <c r="H24" s="53"/>
    </row>
    <row r="25" spans="1:9" ht="15.75" x14ac:dyDescent="0.25">
      <c r="A25" s="185" t="s">
        <v>251</v>
      </c>
      <c r="B25" s="186" t="s">
        <v>367</v>
      </c>
      <c r="C25" s="185">
        <v>4</v>
      </c>
      <c r="D25" s="185">
        <v>75</v>
      </c>
      <c r="E25" s="185">
        <v>30</v>
      </c>
      <c r="F25" s="185">
        <v>41</v>
      </c>
      <c r="G25" s="185">
        <v>4</v>
      </c>
      <c r="H25" s="53"/>
    </row>
    <row r="26" spans="1:9" ht="15.75" x14ac:dyDescent="0.25">
      <c r="A26" s="185" t="s">
        <v>253</v>
      </c>
      <c r="B26" s="186" t="s">
        <v>368</v>
      </c>
      <c r="C26" s="185">
        <v>3</v>
      </c>
      <c r="D26" s="185">
        <v>60</v>
      </c>
      <c r="E26" s="185">
        <v>25</v>
      </c>
      <c r="F26" s="185">
        <v>32</v>
      </c>
      <c r="G26" s="185">
        <v>3</v>
      </c>
      <c r="H26" s="53"/>
    </row>
    <row r="27" spans="1:9" ht="15.75" x14ac:dyDescent="0.25">
      <c r="A27" s="185" t="s">
        <v>41</v>
      </c>
      <c r="B27" s="186" t="s">
        <v>369</v>
      </c>
      <c r="C27" s="185">
        <v>2</v>
      </c>
      <c r="D27" s="185">
        <v>45</v>
      </c>
      <c r="E27" s="185">
        <v>25</v>
      </c>
      <c r="F27" s="185">
        <v>17</v>
      </c>
      <c r="G27" s="185">
        <v>3</v>
      </c>
      <c r="H27" s="53"/>
    </row>
    <row r="28" spans="1:9" ht="15.75" x14ac:dyDescent="0.25">
      <c r="A28" s="185" t="s">
        <v>43</v>
      </c>
      <c r="B28" s="186" t="s">
        <v>370</v>
      </c>
      <c r="C28" s="185">
        <v>2</v>
      </c>
      <c r="D28" s="185">
        <v>45</v>
      </c>
      <c r="E28" s="185">
        <v>25</v>
      </c>
      <c r="F28" s="185">
        <v>17</v>
      </c>
      <c r="G28" s="185">
        <v>3</v>
      </c>
      <c r="H28" s="53"/>
    </row>
    <row r="29" spans="1:9" ht="15.75" x14ac:dyDescent="0.25">
      <c r="A29" s="185" t="s">
        <v>259</v>
      </c>
      <c r="B29" s="186" t="s">
        <v>371</v>
      </c>
      <c r="C29" s="185">
        <v>4</v>
      </c>
      <c r="D29" s="185">
        <v>75</v>
      </c>
      <c r="E29" s="185">
        <v>30</v>
      </c>
      <c r="F29" s="185">
        <v>41</v>
      </c>
      <c r="G29" s="185">
        <v>4</v>
      </c>
      <c r="H29" s="53"/>
    </row>
    <row r="30" spans="1:9" ht="15.75" x14ac:dyDescent="0.25">
      <c r="A30" s="185" t="s">
        <v>261</v>
      </c>
      <c r="B30" s="186" t="s">
        <v>319</v>
      </c>
      <c r="C30" s="185">
        <v>4</v>
      </c>
      <c r="D30" s="185">
        <v>160</v>
      </c>
      <c r="E30" s="185">
        <v>20</v>
      </c>
      <c r="F30" s="185">
        <v>135</v>
      </c>
      <c r="G30" s="185">
        <v>5</v>
      </c>
      <c r="H30" s="53"/>
    </row>
    <row r="31" spans="1:9" ht="15.75" x14ac:dyDescent="0.25">
      <c r="A31" s="185" t="s">
        <v>110</v>
      </c>
      <c r="B31" s="186" t="s">
        <v>322</v>
      </c>
      <c r="C31" s="185">
        <v>2</v>
      </c>
      <c r="D31" s="185">
        <v>30</v>
      </c>
      <c r="E31" s="185">
        <v>27</v>
      </c>
      <c r="F31" s="185">
        <v>0</v>
      </c>
      <c r="G31" s="185">
        <v>3</v>
      </c>
      <c r="H31" s="53"/>
    </row>
    <row r="32" spans="1:9" ht="15.75" x14ac:dyDescent="0.25">
      <c r="A32" s="185" t="s">
        <v>53</v>
      </c>
      <c r="B32" s="186" t="s">
        <v>372</v>
      </c>
      <c r="C32" s="185">
        <v>3</v>
      </c>
      <c r="D32" s="185">
        <v>60</v>
      </c>
      <c r="E32" s="185">
        <v>25</v>
      </c>
      <c r="F32" s="185">
        <v>32</v>
      </c>
      <c r="G32" s="185">
        <v>3</v>
      </c>
      <c r="H32" s="53"/>
    </row>
    <row r="33" spans="1:8" ht="31.5" x14ac:dyDescent="0.25">
      <c r="A33" s="185" t="s">
        <v>55</v>
      </c>
      <c r="B33" s="186" t="s">
        <v>373</v>
      </c>
      <c r="C33" s="185">
        <v>4</v>
      </c>
      <c r="D33" s="185">
        <v>75</v>
      </c>
      <c r="E33" s="185">
        <v>30</v>
      </c>
      <c r="F33" s="185">
        <v>41</v>
      </c>
      <c r="G33" s="185">
        <v>4</v>
      </c>
      <c r="H33" s="53"/>
    </row>
    <row r="34" spans="1:8" ht="15.75" x14ac:dyDescent="0.25">
      <c r="A34" s="185" t="s">
        <v>57</v>
      </c>
      <c r="B34" s="186" t="s">
        <v>374</v>
      </c>
      <c r="C34" s="185">
        <v>3</v>
      </c>
      <c r="D34" s="185">
        <v>60</v>
      </c>
      <c r="E34" s="185">
        <v>25</v>
      </c>
      <c r="F34" s="185">
        <v>32</v>
      </c>
      <c r="G34" s="185">
        <v>3</v>
      </c>
      <c r="H34" s="53"/>
    </row>
    <row r="35" spans="1:8" ht="31.5" x14ac:dyDescent="0.25">
      <c r="A35" s="185" t="s">
        <v>59</v>
      </c>
      <c r="B35" s="186" t="s">
        <v>581</v>
      </c>
      <c r="C35" s="185">
        <v>3</v>
      </c>
      <c r="D35" s="185">
        <v>60</v>
      </c>
      <c r="E35" s="185">
        <v>25</v>
      </c>
      <c r="F35" s="185">
        <v>32</v>
      </c>
      <c r="G35" s="185">
        <v>3</v>
      </c>
      <c r="H35" s="53"/>
    </row>
    <row r="36" spans="1:8" ht="31.5" x14ac:dyDescent="0.25">
      <c r="A36" s="185" t="s">
        <v>61</v>
      </c>
      <c r="B36" s="186" t="s">
        <v>582</v>
      </c>
      <c r="C36" s="185">
        <v>3</v>
      </c>
      <c r="D36" s="185">
        <v>60</v>
      </c>
      <c r="E36" s="185">
        <v>25</v>
      </c>
      <c r="F36" s="185">
        <v>32</v>
      </c>
      <c r="G36" s="185">
        <v>3</v>
      </c>
      <c r="H36" s="53"/>
    </row>
    <row r="37" spans="1:8" ht="31.5" x14ac:dyDescent="0.25">
      <c r="A37" s="185" t="s">
        <v>63</v>
      </c>
      <c r="B37" s="186" t="s">
        <v>375</v>
      </c>
      <c r="C37" s="185">
        <v>3</v>
      </c>
      <c r="D37" s="185">
        <v>60</v>
      </c>
      <c r="E37" s="185">
        <v>25</v>
      </c>
      <c r="F37" s="185">
        <v>32</v>
      </c>
      <c r="G37" s="185">
        <v>3</v>
      </c>
      <c r="H37" s="53"/>
    </row>
    <row r="38" spans="1:8" ht="15.75" x14ac:dyDescent="0.25">
      <c r="A38" s="185" t="s">
        <v>65</v>
      </c>
      <c r="B38" s="186" t="s">
        <v>376</v>
      </c>
      <c r="C38" s="185">
        <v>2</v>
      </c>
      <c r="D38" s="185">
        <v>45</v>
      </c>
      <c r="E38" s="185">
        <v>15</v>
      </c>
      <c r="F38" s="185">
        <v>27</v>
      </c>
      <c r="G38" s="185">
        <v>3</v>
      </c>
      <c r="H38" s="53"/>
    </row>
    <row r="39" spans="1:8" ht="31.5" x14ac:dyDescent="0.25">
      <c r="A39" s="185" t="s">
        <v>121</v>
      </c>
      <c r="B39" s="186" t="s">
        <v>377</v>
      </c>
      <c r="C39" s="185">
        <v>2</v>
      </c>
      <c r="D39" s="185">
        <v>45</v>
      </c>
      <c r="E39" s="185">
        <v>15</v>
      </c>
      <c r="F39" s="185">
        <v>27</v>
      </c>
      <c r="G39" s="185">
        <v>3</v>
      </c>
      <c r="H39" s="53"/>
    </row>
    <row r="40" spans="1:8" ht="31.5" x14ac:dyDescent="0.25">
      <c r="A40" s="185" t="s">
        <v>69</v>
      </c>
      <c r="B40" s="193" t="s">
        <v>462</v>
      </c>
      <c r="C40" s="185">
        <v>3</v>
      </c>
      <c r="D40" s="185">
        <v>60</v>
      </c>
      <c r="E40" s="185">
        <v>25</v>
      </c>
      <c r="F40" s="185">
        <v>32</v>
      </c>
      <c r="G40" s="185">
        <v>3</v>
      </c>
      <c r="H40" s="53"/>
    </row>
    <row r="41" spans="1:8" ht="31.5" x14ac:dyDescent="0.25">
      <c r="A41" s="185" t="s">
        <v>71</v>
      </c>
      <c r="B41" s="193" t="s">
        <v>584</v>
      </c>
      <c r="C41" s="185">
        <v>4</v>
      </c>
      <c r="D41" s="185">
        <v>75</v>
      </c>
      <c r="E41" s="185">
        <v>30</v>
      </c>
      <c r="F41" s="185">
        <v>41</v>
      </c>
      <c r="G41" s="185">
        <v>4</v>
      </c>
      <c r="H41" s="53"/>
    </row>
    <row r="42" spans="1:8" ht="31.5" x14ac:dyDescent="0.25">
      <c r="A42" s="185" t="s">
        <v>73</v>
      </c>
      <c r="B42" s="193" t="s">
        <v>463</v>
      </c>
      <c r="C42" s="185">
        <v>4</v>
      </c>
      <c r="D42" s="185">
        <v>75</v>
      </c>
      <c r="E42" s="185">
        <v>30</v>
      </c>
      <c r="F42" s="185">
        <v>41</v>
      </c>
      <c r="G42" s="185">
        <v>4</v>
      </c>
      <c r="H42" s="53"/>
    </row>
    <row r="43" spans="1:8" ht="15.75" x14ac:dyDescent="0.25">
      <c r="A43" s="185" t="s">
        <v>75</v>
      </c>
      <c r="B43" s="186" t="s">
        <v>88</v>
      </c>
      <c r="C43" s="185">
        <v>7</v>
      </c>
      <c r="D43" s="185">
        <v>280</v>
      </c>
      <c r="E43" s="185">
        <v>20</v>
      </c>
      <c r="F43" s="185">
        <v>252</v>
      </c>
      <c r="G43" s="185">
        <v>8</v>
      </c>
      <c r="H43" s="53"/>
    </row>
    <row r="44" spans="1:8" ht="16.899999999999999" customHeight="1" x14ac:dyDescent="0.25">
      <c r="A44" s="194"/>
      <c r="B44" s="184" t="s">
        <v>378</v>
      </c>
      <c r="C44" s="183">
        <f>C13+C20+C22</f>
        <v>81</v>
      </c>
      <c r="D44" s="183">
        <f t="shared" ref="D44:G44" si="1">D13+D20+D22</f>
        <v>1850</v>
      </c>
      <c r="E44" s="183">
        <f t="shared" si="1"/>
        <v>630</v>
      </c>
      <c r="F44" s="183">
        <f t="shared" si="1"/>
        <v>1128</v>
      </c>
      <c r="G44" s="183">
        <f t="shared" si="1"/>
        <v>92</v>
      </c>
    </row>
  </sheetData>
  <mergeCells count="6">
    <mergeCell ref="A7:A12"/>
    <mergeCell ref="B7:B12"/>
    <mergeCell ref="C7:C12"/>
    <mergeCell ref="D7:G10"/>
    <mergeCell ref="D11:D12"/>
    <mergeCell ref="E11:G11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40"/>
  <sheetViews>
    <sheetView workbookViewId="0">
      <selection activeCell="J8" sqref="J8"/>
    </sheetView>
  </sheetViews>
  <sheetFormatPr defaultRowHeight="15" x14ac:dyDescent="0.25"/>
  <cols>
    <col min="2" max="2" width="28.28515625" customWidth="1"/>
    <col min="6" max="6" width="11.140625" customWidth="1"/>
  </cols>
  <sheetData>
    <row r="2" spans="1:8" ht="36" customHeight="1" x14ac:dyDescent="0.25"/>
    <row r="3" spans="1:8" ht="16.899999999999999" customHeight="1" x14ac:dyDescent="0.25">
      <c r="A3" s="86" t="s">
        <v>379</v>
      </c>
      <c r="B3" s="86" t="s">
        <v>3</v>
      </c>
      <c r="C3" s="86" t="s">
        <v>4</v>
      </c>
      <c r="D3" s="86" t="s">
        <v>5</v>
      </c>
      <c r="E3" s="86"/>
      <c r="F3" s="86"/>
      <c r="G3" s="86"/>
    </row>
    <row r="4" spans="1:8" x14ac:dyDescent="0.25">
      <c r="A4" s="86"/>
      <c r="B4" s="86"/>
      <c r="C4" s="86"/>
      <c r="D4" s="86"/>
      <c r="E4" s="86"/>
      <c r="F4" s="86"/>
      <c r="G4" s="86"/>
    </row>
    <row r="5" spans="1:8" x14ac:dyDescent="0.25">
      <c r="A5" s="86"/>
      <c r="B5" s="86"/>
      <c r="C5" s="86"/>
      <c r="D5" s="86"/>
      <c r="E5" s="86"/>
      <c r="F5" s="86"/>
      <c r="G5" s="86"/>
    </row>
    <row r="6" spans="1:8" x14ac:dyDescent="0.25">
      <c r="A6" s="86"/>
      <c r="B6" s="86"/>
      <c r="C6" s="86"/>
      <c r="D6" s="86"/>
      <c r="E6" s="86"/>
      <c r="F6" s="86"/>
      <c r="G6" s="86"/>
    </row>
    <row r="7" spans="1:8" ht="16.899999999999999" customHeight="1" x14ac:dyDescent="0.25">
      <c r="A7" s="86"/>
      <c r="B7" s="86"/>
      <c r="C7" s="86"/>
      <c r="D7" s="86" t="s">
        <v>6</v>
      </c>
      <c r="E7" s="86" t="s">
        <v>7</v>
      </c>
      <c r="F7" s="86"/>
      <c r="G7" s="86"/>
    </row>
    <row r="8" spans="1:8" ht="78" customHeight="1" x14ac:dyDescent="0.25">
      <c r="A8" s="86"/>
      <c r="B8" s="86"/>
      <c r="C8" s="86"/>
      <c r="D8" s="86"/>
      <c r="E8" s="64" t="s">
        <v>8</v>
      </c>
      <c r="F8" s="12" t="s">
        <v>9</v>
      </c>
      <c r="G8" s="64" t="s">
        <v>10</v>
      </c>
    </row>
    <row r="9" spans="1:8" ht="17.25" x14ac:dyDescent="0.25">
      <c r="A9" s="55" t="s">
        <v>11</v>
      </c>
      <c r="B9" s="178" t="s">
        <v>12</v>
      </c>
      <c r="C9" s="63">
        <f>SUM(C10:C15)</f>
        <v>12</v>
      </c>
      <c r="D9" s="63">
        <v>255</v>
      </c>
      <c r="E9" s="63">
        <v>94</v>
      </c>
      <c r="F9" s="63">
        <v>148</v>
      </c>
      <c r="G9" s="63">
        <v>13</v>
      </c>
    </row>
    <row r="10" spans="1:8" ht="16.5" x14ac:dyDescent="0.25">
      <c r="A10" s="65" t="s">
        <v>13</v>
      </c>
      <c r="B10" s="173" t="s">
        <v>14</v>
      </c>
      <c r="C10" s="61">
        <v>2</v>
      </c>
      <c r="D10" s="61">
        <v>30</v>
      </c>
      <c r="E10" s="61">
        <v>15</v>
      </c>
      <c r="F10" s="61">
        <v>13</v>
      </c>
      <c r="G10" s="61">
        <v>2</v>
      </c>
      <c r="H10" s="6"/>
    </row>
    <row r="11" spans="1:8" ht="16.5" x14ac:dyDescent="0.25">
      <c r="A11" s="65" t="s">
        <v>15</v>
      </c>
      <c r="B11" s="173" t="s">
        <v>16</v>
      </c>
      <c r="C11" s="61">
        <v>1</v>
      </c>
      <c r="D11" s="61">
        <v>15</v>
      </c>
      <c r="E11" s="61">
        <v>9</v>
      </c>
      <c r="F11" s="61">
        <v>5</v>
      </c>
      <c r="G11" s="61">
        <v>1</v>
      </c>
      <c r="H11" s="6"/>
    </row>
    <row r="12" spans="1:8" ht="16.5" x14ac:dyDescent="0.25">
      <c r="A12" s="65" t="s">
        <v>17</v>
      </c>
      <c r="B12" s="173" t="s">
        <v>18</v>
      </c>
      <c r="C12" s="61">
        <v>1</v>
      </c>
      <c r="D12" s="61">
        <v>30</v>
      </c>
      <c r="E12" s="61">
        <v>4</v>
      </c>
      <c r="F12" s="61">
        <v>24</v>
      </c>
      <c r="G12" s="61">
        <v>2</v>
      </c>
      <c r="H12" s="6"/>
    </row>
    <row r="13" spans="1:8" ht="33" x14ac:dyDescent="0.25">
      <c r="A13" s="57" t="s">
        <v>19</v>
      </c>
      <c r="B13" s="173" t="s">
        <v>20</v>
      </c>
      <c r="C13" s="61">
        <v>2</v>
      </c>
      <c r="D13" s="61">
        <v>45</v>
      </c>
      <c r="E13" s="61">
        <v>21</v>
      </c>
      <c r="F13" s="61">
        <v>21</v>
      </c>
      <c r="G13" s="61">
        <v>3</v>
      </c>
      <c r="H13" s="6"/>
    </row>
    <row r="14" spans="1:8" ht="16.5" x14ac:dyDescent="0.25">
      <c r="A14" s="57" t="s">
        <v>21</v>
      </c>
      <c r="B14" s="173" t="s">
        <v>22</v>
      </c>
      <c r="C14" s="61">
        <v>2</v>
      </c>
      <c r="D14" s="61">
        <v>45</v>
      </c>
      <c r="E14" s="61">
        <v>15</v>
      </c>
      <c r="F14" s="61">
        <v>29</v>
      </c>
      <c r="G14" s="61">
        <v>1</v>
      </c>
      <c r="H14" s="6"/>
    </row>
    <row r="15" spans="1:8" ht="16.5" x14ac:dyDescent="0.25">
      <c r="A15" s="57" t="s">
        <v>23</v>
      </c>
      <c r="B15" s="173" t="s">
        <v>24</v>
      </c>
      <c r="C15" s="61">
        <v>4</v>
      </c>
      <c r="D15" s="61">
        <v>90</v>
      </c>
      <c r="E15" s="61">
        <v>30</v>
      </c>
      <c r="F15" s="61">
        <v>56</v>
      </c>
      <c r="G15" s="61">
        <v>4</v>
      </c>
      <c r="H15" s="6"/>
    </row>
    <row r="16" spans="1:8" ht="17.25" x14ac:dyDescent="0.25">
      <c r="A16" s="55" t="s">
        <v>25</v>
      </c>
      <c r="B16" s="178" t="s">
        <v>26</v>
      </c>
      <c r="C16" s="56">
        <v>1</v>
      </c>
      <c r="D16" s="56">
        <v>30</v>
      </c>
      <c r="E16" s="56">
        <v>9</v>
      </c>
      <c r="F16" s="56">
        <v>18</v>
      </c>
      <c r="G16" s="56">
        <v>3</v>
      </c>
      <c r="H16" s="6"/>
    </row>
    <row r="17" spans="1:9" ht="16.5" x14ac:dyDescent="0.25">
      <c r="A17" s="65" t="s">
        <v>27</v>
      </c>
      <c r="B17" s="173" t="s">
        <v>28</v>
      </c>
      <c r="C17" s="57">
        <v>1</v>
      </c>
      <c r="D17" s="57">
        <v>30</v>
      </c>
      <c r="E17" s="57">
        <v>9</v>
      </c>
      <c r="F17" s="57">
        <v>18</v>
      </c>
      <c r="G17" s="57">
        <v>3</v>
      </c>
      <c r="H17" s="6"/>
    </row>
    <row r="18" spans="1:9" ht="34.5" x14ac:dyDescent="0.25">
      <c r="A18" s="56" t="s">
        <v>29</v>
      </c>
      <c r="B18" s="178" t="s">
        <v>30</v>
      </c>
      <c r="C18" s="63">
        <f>C19+C26</f>
        <v>64</v>
      </c>
      <c r="D18" s="63">
        <f t="shared" ref="D18:G18" si="0">D19+D26</f>
        <v>1565</v>
      </c>
      <c r="E18" s="63">
        <f t="shared" si="0"/>
        <v>446</v>
      </c>
      <c r="F18" s="63">
        <f t="shared" si="0"/>
        <v>1010</v>
      </c>
      <c r="G18" s="63">
        <f t="shared" si="0"/>
        <v>109</v>
      </c>
      <c r="H18" s="6"/>
    </row>
    <row r="19" spans="1:9" ht="34.5" x14ac:dyDescent="0.25">
      <c r="A19" s="55" t="s">
        <v>31</v>
      </c>
      <c r="B19" s="178" t="s">
        <v>32</v>
      </c>
      <c r="C19" s="63">
        <f>SUM(C20:C25)</f>
        <v>13</v>
      </c>
      <c r="D19" s="63">
        <f t="shared" ref="D19:G19" si="1">SUM(D20:D25)</f>
        <v>195</v>
      </c>
      <c r="E19" s="63">
        <f t="shared" si="1"/>
        <v>130</v>
      </c>
      <c r="F19" s="63">
        <f t="shared" si="1"/>
        <v>41</v>
      </c>
      <c r="G19" s="63">
        <f t="shared" si="1"/>
        <v>24</v>
      </c>
      <c r="H19" s="6"/>
      <c r="I19" s="27"/>
    </row>
    <row r="20" spans="1:9" ht="16.5" x14ac:dyDescent="0.25">
      <c r="A20" s="57" t="s">
        <v>33</v>
      </c>
      <c r="B20" s="173" t="s">
        <v>34</v>
      </c>
      <c r="C20" s="61">
        <v>3</v>
      </c>
      <c r="D20" s="61">
        <v>45</v>
      </c>
      <c r="E20" s="61">
        <v>30</v>
      </c>
      <c r="F20" s="61">
        <v>11</v>
      </c>
      <c r="G20" s="61">
        <v>4</v>
      </c>
      <c r="H20" s="6"/>
    </row>
    <row r="21" spans="1:9" ht="33" x14ac:dyDescent="0.25">
      <c r="A21" s="179" t="s">
        <v>35</v>
      </c>
      <c r="B21" s="180" t="s">
        <v>38</v>
      </c>
      <c r="C21" s="130">
        <v>2</v>
      </c>
      <c r="D21" s="130">
        <v>30</v>
      </c>
      <c r="E21" s="61">
        <v>20</v>
      </c>
      <c r="F21" s="61">
        <v>6</v>
      </c>
      <c r="G21" s="61">
        <v>4</v>
      </c>
      <c r="H21" s="6"/>
    </row>
    <row r="22" spans="1:9" ht="16.5" x14ac:dyDescent="0.25">
      <c r="A22" s="57" t="s">
        <v>37</v>
      </c>
      <c r="B22" s="173" t="s">
        <v>40</v>
      </c>
      <c r="C22" s="61">
        <v>2</v>
      </c>
      <c r="D22" s="61">
        <v>30</v>
      </c>
      <c r="E22" s="61">
        <v>18</v>
      </c>
      <c r="F22" s="61">
        <v>8</v>
      </c>
      <c r="G22" s="61">
        <v>4</v>
      </c>
      <c r="H22" s="6"/>
    </row>
    <row r="23" spans="1:9" ht="16.5" x14ac:dyDescent="0.25">
      <c r="A23" s="57" t="s">
        <v>39</v>
      </c>
      <c r="B23" s="173" t="s">
        <v>42</v>
      </c>
      <c r="C23" s="61">
        <v>2</v>
      </c>
      <c r="D23" s="61">
        <v>30</v>
      </c>
      <c r="E23" s="61">
        <v>20</v>
      </c>
      <c r="F23" s="61">
        <v>6</v>
      </c>
      <c r="G23" s="61">
        <v>4</v>
      </c>
      <c r="H23" s="6"/>
    </row>
    <row r="24" spans="1:9" ht="16.5" x14ac:dyDescent="0.25">
      <c r="A24" s="57" t="s">
        <v>41</v>
      </c>
      <c r="B24" s="173" t="s">
        <v>44</v>
      </c>
      <c r="C24" s="61">
        <v>2</v>
      </c>
      <c r="D24" s="61">
        <v>30</v>
      </c>
      <c r="E24" s="61">
        <v>22</v>
      </c>
      <c r="F24" s="61">
        <v>4</v>
      </c>
      <c r="G24" s="61">
        <v>4</v>
      </c>
      <c r="H24" s="6"/>
    </row>
    <row r="25" spans="1:9" ht="16.5" x14ac:dyDescent="0.25">
      <c r="A25" s="57" t="s">
        <v>43</v>
      </c>
      <c r="B25" s="173" t="s">
        <v>46</v>
      </c>
      <c r="C25" s="61">
        <v>2</v>
      </c>
      <c r="D25" s="61">
        <v>30</v>
      </c>
      <c r="E25" s="61">
        <v>20</v>
      </c>
      <c r="F25" s="61">
        <v>6</v>
      </c>
      <c r="G25" s="61">
        <v>4</v>
      </c>
      <c r="H25" s="6"/>
    </row>
    <row r="26" spans="1:9" ht="34.5" x14ac:dyDescent="0.3">
      <c r="A26" s="143" t="s">
        <v>49</v>
      </c>
      <c r="B26" s="181" t="s">
        <v>50</v>
      </c>
      <c r="C26" s="135">
        <f>SUM(C27:C39)</f>
        <v>51</v>
      </c>
      <c r="D26" s="135">
        <f t="shared" ref="D26:G26" si="2">SUM(D27:D39)</f>
        <v>1370</v>
      </c>
      <c r="E26" s="135">
        <f t="shared" si="2"/>
        <v>316</v>
      </c>
      <c r="F26" s="135">
        <f t="shared" si="2"/>
        <v>969</v>
      </c>
      <c r="G26" s="135">
        <f t="shared" si="2"/>
        <v>85</v>
      </c>
      <c r="H26" s="6"/>
    </row>
    <row r="27" spans="1:9" ht="16.5" x14ac:dyDescent="0.25">
      <c r="A27" s="65" t="s">
        <v>259</v>
      </c>
      <c r="B27" s="173" t="s">
        <v>52</v>
      </c>
      <c r="C27" s="61">
        <v>3</v>
      </c>
      <c r="D27" s="61">
        <v>75</v>
      </c>
      <c r="E27" s="61">
        <v>15</v>
      </c>
      <c r="F27" s="61">
        <v>53</v>
      </c>
      <c r="G27" s="61">
        <v>7</v>
      </c>
      <c r="H27" s="6"/>
    </row>
    <row r="28" spans="1:9" ht="16.5" x14ac:dyDescent="0.25">
      <c r="A28" s="65" t="s">
        <v>261</v>
      </c>
      <c r="B28" s="173" t="s">
        <v>54</v>
      </c>
      <c r="C28" s="61">
        <v>2</v>
      </c>
      <c r="D28" s="61">
        <v>45</v>
      </c>
      <c r="E28" s="61">
        <v>15</v>
      </c>
      <c r="F28" s="61">
        <v>25</v>
      </c>
      <c r="G28" s="61">
        <v>5</v>
      </c>
      <c r="H28" s="6"/>
    </row>
    <row r="29" spans="1:9" ht="16.5" x14ac:dyDescent="0.25">
      <c r="A29" s="65" t="s">
        <v>51</v>
      </c>
      <c r="B29" s="173" t="s">
        <v>56</v>
      </c>
      <c r="C29" s="61">
        <v>7</v>
      </c>
      <c r="D29" s="61">
        <v>165</v>
      </c>
      <c r="E29" s="61">
        <v>45</v>
      </c>
      <c r="F29" s="61">
        <v>111</v>
      </c>
      <c r="G29" s="61">
        <v>9</v>
      </c>
      <c r="H29" s="6"/>
    </row>
    <row r="30" spans="1:9" ht="16.5" x14ac:dyDescent="0.25">
      <c r="A30" s="65" t="s">
        <v>53</v>
      </c>
      <c r="B30" s="173" t="s">
        <v>58</v>
      </c>
      <c r="C30" s="61">
        <v>4</v>
      </c>
      <c r="D30" s="61">
        <v>90</v>
      </c>
      <c r="E30" s="61">
        <v>30</v>
      </c>
      <c r="F30" s="61">
        <v>53</v>
      </c>
      <c r="G30" s="61">
        <v>7</v>
      </c>
      <c r="H30" s="6"/>
    </row>
    <row r="31" spans="1:9" ht="16.5" x14ac:dyDescent="0.25">
      <c r="A31" s="65" t="s">
        <v>55</v>
      </c>
      <c r="B31" s="129" t="s">
        <v>60</v>
      </c>
      <c r="C31" s="61">
        <v>4</v>
      </c>
      <c r="D31" s="61">
        <v>90</v>
      </c>
      <c r="E31" s="61">
        <v>30</v>
      </c>
      <c r="F31" s="61">
        <v>53</v>
      </c>
      <c r="G31" s="61">
        <v>7</v>
      </c>
      <c r="H31" s="6"/>
    </row>
    <row r="32" spans="1:9" ht="16.5" x14ac:dyDescent="0.25">
      <c r="A32" s="65" t="s">
        <v>57</v>
      </c>
      <c r="B32" s="129" t="s">
        <v>64</v>
      </c>
      <c r="C32" s="61">
        <v>4</v>
      </c>
      <c r="D32" s="61">
        <v>90</v>
      </c>
      <c r="E32" s="61">
        <v>30</v>
      </c>
      <c r="F32" s="61">
        <v>53</v>
      </c>
      <c r="G32" s="61">
        <v>7</v>
      </c>
      <c r="H32" s="6"/>
    </row>
    <row r="33" spans="1:8" ht="16.5" x14ac:dyDescent="0.25">
      <c r="A33" s="65" t="s">
        <v>290</v>
      </c>
      <c r="B33" s="173" t="s">
        <v>68</v>
      </c>
      <c r="C33" s="61">
        <v>2</v>
      </c>
      <c r="D33" s="61">
        <v>30</v>
      </c>
      <c r="E33" s="61">
        <v>22</v>
      </c>
      <c r="F33" s="61">
        <v>4</v>
      </c>
      <c r="G33" s="61">
        <v>4</v>
      </c>
      <c r="H33" s="6"/>
    </row>
    <row r="34" spans="1:8" ht="49.5" x14ac:dyDescent="0.25">
      <c r="A34" s="57" t="s">
        <v>61</v>
      </c>
      <c r="B34" s="129" t="s">
        <v>70</v>
      </c>
      <c r="C34" s="61">
        <v>2</v>
      </c>
      <c r="D34" s="61">
        <v>30</v>
      </c>
      <c r="E34" s="61">
        <v>24</v>
      </c>
      <c r="F34" s="61">
        <v>2</v>
      </c>
      <c r="G34" s="61">
        <v>4</v>
      </c>
      <c r="H34" s="6"/>
    </row>
    <row r="35" spans="1:8" ht="16.5" x14ac:dyDescent="0.25">
      <c r="A35" s="65" t="s">
        <v>63</v>
      </c>
      <c r="B35" s="129" t="s">
        <v>74</v>
      </c>
      <c r="C35" s="61">
        <v>2</v>
      </c>
      <c r="D35" s="61">
        <v>45</v>
      </c>
      <c r="E35" s="61">
        <v>15</v>
      </c>
      <c r="F35" s="61">
        <v>24</v>
      </c>
      <c r="G35" s="61">
        <v>6</v>
      </c>
      <c r="H35" s="6"/>
    </row>
    <row r="36" spans="1:8" ht="33" x14ac:dyDescent="0.25">
      <c r="A36" s="65" t="s">
        <v>65</v>
      </c>
      <c r="B36" s="129" t="s">
        <v>76</v>
      </c>
      <c r="C36" s="61">
        <v>2</v>
      </c>
      <c r="D36" s="61">
        <v>45</v>
      </c>
      <c r="E36" s="61">
        <v>15</v>
      </c>
      <c r="F36" s="61">
        <v>24</v>
      </c>
      <c r="G36" s="61">
        <v>6</v>
      </c>
      <c r="H36" s="6"/>
    </row>
    <row r="37" spans="1:8" ht="16.5" x14ac:dyDescent="0.25">
      <c r="A37" s="65" t="s">
        <v>121</v>
      </c>
      <c r="B37" s="129" t="s">
        <v>80</v>
      </c>
      <c r="C37" s="61">
        <v>3</v>
      </c>
      <c r="D37" s="61">
        <v>60</v>
      </c>
      <c r="E37" s="61">
        <v>30</v>
      </c>
      <c r="F37" s="61">
        <v>23</v>
      </c>
      <c r="G37" s="61">
        <v>7</v>
      </c>
      <c r="H37" s="6"/>
    </row>
    <row r="38" spans="1:8" ht="33" x14ac:dyDescent="0.25">
      <c r="A38" s="65" t="s">
        <v>69</v>
      </c>
      <c r="B38" s="129" t="s">
        <v>86</v>
      </c>
      <c r="C38" s="61">
        <v>3</v>
      </c>
      <c r="D38" s="61">
        <v>75</v>
      </c>
      <c r="E38" s="61">
        <v>15</v>
      </c>
      <c r="F38" s="61">
        <v>54</v>
      </c>
      <c r="G38" s="61">
        <v>6</v>
      </c>
      <c r="H38" s="6"/>
    </row>
    <row r="39" spans="1:8" ht="16.5" x14ac:dyDescent="0.25">
      <c r="A39" s="182" t="s">
        <v>71</v>
      </c>
      <c r="B39" s="142" t="s">
        <v>88</v>
      </c>
      <c r="C39" s="179">
        <v>13</v>
      </c>
      <c r="D39" s="179">
        <v>530</v>
      </c>
      <c r="E39" s="179">
        <v>30</v>
      </c>
      <c r="F39" s="179">
        <v>490</v>
      </c>
      <c r="G39" s="179">
        <v>10</v>
      </c>
      <c r="H39" s="6"/>
    </row>
    <row r="40" spans="1:8" ht="16.899999999999999" customHeight="1" x14ac:dyDescent="0.25">
      <c r="A40" s="73" t="s">
        <v>89</v>
      </c>
      <c r="B40" s="73"/>
      <c r="C40" s="63">
        <f>C9+C16+C18</f>
        <v>77</v>
      </c>
      <c r="D40" s="63">
        <f t="shared" ref="D40:G40" si="3">D9+D16+D18</f>
        <v>1850</v>
      </c>
      <c r="E40" s="63">
        <f t="shared" si="3"/>
        <v>549</v>
      </c>
      <c r="F40" s="63">
        <f t="shared" si="3"/>
        <v>1176</v>
      </c>
      <c r="G40" s="63">
        <f t="shared" si="3"/>
        <v>125</v>
      </c>
    </row>
  </sheetData>
  <mergeCells count="7">
    <mergeCell ref="A40:B40"/>
    <mergeCell ref="B3:B8"/>
    <mergeCell ref="A3:A8"/>
    <mergeCell ref="C3:C8"/>
    <mergeCell ref="D3:G6"/>
    <mergeCell ref="D7:D8"/>
    <mergeCell ref="E7:G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38"/>
  <sheetViews>
    <sheetView zoomScale="85" zoomScaleNormal="85" workbookViewId="0">
      <selection activeCell="I8" sqref="I8"/>
    </sheetView>
  </sheetViews>
  <sheetFormatPr defaultRowHeight="15" x14ac:dyDescent="0.25"/>
  <cols>
    <col min="2" max="2" width="32.140625" customWidth="1"/>
  </cols>
  <sheetData>
    <row r="2" spans="1:8" ht="50.25" customHeight="1" x14ac:dyDescent="0.25"/>
    <row r="3" spans="1:8" ht="17.45" customHeight="1" x14ac:dyDescent="0.25">
      <c r="A3" s="90" t="s">
        <v>196</v>
      </c>
      <c r="B3" s="90" t="s">
        <v>3</v>
      </c>
      <c r="C3" s="90" t="s">
        <v>4</v>
      </c>
      <c r="D3" s="73" t="s">
        <v>324</v>
      </c>
      <c r="E3" s="73"/>
      <c r="F3" s="73"/>
      <c r="G3" s="73"/>
    </row>
    <row r="4" spans="1:8" ht="21" customHeight="1" x14ac:dyDescent="0.25">
      <c r="A4" s="90"/>
      <c r="B4" s="90"/>
      <c r="C4" s="90"/>
      <c r="D4" s="96" t="s">
        <v>361</v>
      </c>
      <c r="E4" s="88" t="s">
        <v>94</v>
      </c>
      <c r="F4" s="88"/>
      <c r="G4" s="88"/>
    </row>
    <row r="5" spans="1:8" ht="16.5" x14ac:dyDescent="0.25">
      <c r="A5" s="90"/>
      <c r="B5" s="90"/>
      <c r="C5" s="90"/>
      <c r="D5" s="96"/>
      <c r="E5" s="65" t="s">
        <v>325</v>
      </c>
      <c r="F5" s="65" t="s">
        <v>326</v>
      </c>
      <c r="G5" s="65" t="s">
        <v>327</v>
      </c>
    </row>
    <row r="6" spans="1:8" ht="16.5" x14ac:dyDescent="0.25">
      <c r="A6" s="56" t="s">
        <v>11</v>
      </c>
      <c r="B6" s="115" t="s">
        <v>96</v>
      </c>
      <c r="C6" s="56">
        <f>SUM(C7:C12)</f>
        <v>12</v>
      </c>
      <c r="D6" s="63">
        <v>255</v>
      </c>
      <c r="E6" s="63">
        <v>108</v>
      </c>
      <c r="F6" s="63">
        <v>132</v>
      </c>
      <c r="G6" s="63">
        <v>15</v>
      </c>
    </row>
    <row r="7" spans="1:8" ht="16.5" x14ac:dyDescent="0.25">
      <c r="A7" s="57" t="s">
        <v>13</v>
      </c>
      <c r="B7" s="113" t="s">
        <v>97</v>
      </c>
      <c r="C7" s="57">
        <v>2</v>
      </c>
      <c r="D7" s="61">
        <v>30</v>
      </c>
      <c r="E7" s="61">
        <v>22</v>
      </c>
      <c r="F7" s="61">
        <v>6</v>
      </c>
      <c r="G7" s="61">
        <v>2</v>
      </c>
      <c r="H7" s="6"/>
    </row>
    <row r="8" spans="1:8" ht="16.5" x14ac:dyDescent="0.25">
      <c r="A8" s="57" t="s">
        <v>15</v>
      </c>
      <c r="B8" s="113" t="s">
        <v>98</v>
      </c>
      <c r="C8" s="57">
        <v>1</v>
      </c>
      <c r="D8" s="61">
        <v>15</v>
      </c>
      <c r="E8" s="61">
        <v>10</v>
      </c>
      <c r="F8" s="61">
        <v>4</v>
      </c>
      <c r="G8" s="61">
        <v>1</v>
      </c>
      <c r="H8" s="6"/>
    </row>
    <row r="9" spans="1:8" ht="16.5" x14ac:dyDescent="0.25">
      <c r="A9" s="57" t="s">
        <v>17</v>
      </c>
      <c r="B9" s="113" t="s">
        <v>99</v>
      </c>
      <c r="C9" s="57">
        <v>1</v>
      </c>
      <c r="D9" s="61">
        <v>30</v>
      </c>
      <c r="E9" s="61">
        <v>3</v>
      </c>
      <c r="F9" s="61">
        <v>24</v>
      </c>
      <c r="G9" s="61">
        <v>3</v>
      </c>
      <c r="H9" s="6"/>
    </row>
    <row r="10" spans="1:8" ht="16.5" x14ac:dyDescent="0.25">
      <c r="A10" s="57" t="s">
        <v>19</v>
      </c>
      <c r="B10" s="113" t="s">
        <v>100</v>
      </c>
      <c r="C10" s="57">
        <v>2</v>
      </c>
      <c r="D10" s="61">
        <v>45</v>
      </c>
      <c r="E10" s="61">
        <v>28</v>
      </c>
      <c r="F10" s="61">
        <v>13</v>
      </c>
      <c r="G10" s="61">
        <v>4</v>
      </c>
      <c r="H10" s="6"/>
    </row>
    <row r="11" spans="1:8" ht="16.5" x14ac:dyDescent="0.25">
      <c r="A11" s="57" t="s">
        <v>21</v>
      </c>
      <c r="B11" s="113" t="s">
        <v>101</v>
      </c>
      <c r="C11" s="57">
        <v>2</v>
      </c>
      <c r="D11" s="61">
        <v>45</v>
      </c>
      <c r="E11" s="61">
        <v>15</v>
      </c>
      <c r="F11" s="61">
        <v>29</v>
      </c>
      <c r="G11" s="61">
        <v>1</v>
      </c>
      <c r="H11" s="6"/>
    </row>
    <row r="12" spans="1:8" ht="16.5" x14ac:dyDescent="0.25">
      <c r="A12" s="57" t="s">
        <v>23</v>
      </c>
      <c r="B12" s="113" t="s">
        <v>485</v>
      </c>
      <c r="C12" s="57">
        <v>4</v>
      </c>
      <c r="D12" s="61">
        <v>90</v>
      </c>
      <c r="E12" s="61">
        <v>30</v>
      </c>
      <c r="F12" s="61">
        <v>56</v>
      </c>
      <c r="G12" s="61">
        <v>4</v>
      </c>
      <c r="H12" s="6"/>
    </row>
    <row r="13" spans="1:8" ht="16.5" x14ac:dyDescent="0.25">
      <c r="A13" s="56" t="s">
        <v>25</v>
      </c>
      <c r="B13" s="55" t="s">
        <v>26</v>
      </c>
      <c r="C13" s="56">
        <v>1</v>
      </c>
      <c r="D13" s="63">
        <v>30</v>
      </c>
      <c r="E13" s="63">
        <v>9</v>
      </c>
      <c r="F13" s="63">
        <v>18</v>
      </c>
      <c r="G13" s="63">
        <v>3</v>
      </c>
      <c r="H13" s="6"/>
    </row>
    <row r="14" spans="1:8" ht="16.5" x14ac:dyDescent="0.25">
      <c r="A14" s="57" t="s">
        <v>458</v>
      </c>
      <c r="B14" s="173" t="s">
        <v>102</v>
      </c>
      <c r="C14" s="57">
        <v>1</v>
      </c>
      <c r="D14" s="61">
        <v>30</v>
      </c>
      <c r="E14" s="61">
        <v>9</v>
      </c>
      <c r="F14" s="61">
        <v>18</v>
      </c>
      <c r="G14" s="61">
        <v>3</v>
      </c>
      <c r="H14" s="6"/>
    </row>
    <row r="15" spans="1:8" ht="33" x14ac:dyDescent="0.3">
      <c r="A15" s="56" t="s">
        <v>29</v>
      </c>
      <c r="B15" s="128" t="s">
        <v>103</v>
      </c>
      <c r="C15" s="111">
        <f>C16+C23</f>
        <v>63</v>
      </c>
      <c r="D15" s="111">
        <f t="shared" ref="D15:G15" si="0">D16+D23</f>
        <v>1565</v>
      </c>
      <c r="E15" s="111">
        <f t="shared" si="0"/>
        <v>330</v>
      </c>
      <c r="F15" s="111">
        <f t="shared" si="0"/>
        <v>1122</v>
      </c>
      <c r="G15" s="111">
        <f t="shared" si="0"/>
        <v>113</v>
      </c>
      <c r="H15" s="6"/>
    </row>
    <row r="16" spans="1:8" ht="34.5" x14ac:dyDescent="0.3">
      <c r="A16" s="111" t="s">
        <v>31</v>
      </c>
      <c r="B16" s="174" t="s">
        <v>104</v>
      </c>
      <c r="C16" s="111">
        <f>SUM(C17:C22)</f>
        <v>13</v>
      </c>
      <c r="D16" s="111">
        <f t="shared" ref="D16:G16" si="1">SUM(D17:D22)</f>
        <v>195</v>
      </c>
      <c r="E16" s="111">
        <f t="shared" si="1"/>
        <v>129</v>
      </c>
      <c r="F16" s="111">
        <f t="shared" si="1"/>
        <v>42</v>
      </c>
      <c r="G16" s="111">
        <f t="shared" si="1"/>
        <v>24</v>
      </c>
      <c r="H16" s="6"/>
    </row>
    <row r="17" spans="1:8" ht="16.5" x14ac:dyDescent="0.25">
      <c r="A17" s="57" t="s">
        <v>33</v>
      </c>
      <c r="B17" s="173" t="s">
        <v>329</v>
      </c>
      <c r="C17" s="57">
        <v>2</v>
      </c>
      <c r="D17" s="61">
        <v>30</v>
      </c>
      <c r="E17" s="61">
        <v>21</v>
      </c>
      <c r="F17" s="61">
        <v>5</v>
      </c>
      <c r="G17" s="61">
        <v>4</v>
      </c>
      <c r="H17" s="6"/>
    </row>
    <row r="18" spans="1:8" ht="16.5" x14ac:dyDescent="0.25">
      <c r="A18" s="57" t="s">
        <v>35</v>
      </c>
      <c r="B18" s="173" t="s">
        <v>380</v>
      </c>
      <c r="C18" s="57">
        <v>2</v>
      </c>
      <c r="D18" s="61">
        <v>30</v>
      </c>
      <c r="E18" s="61">
        <v>20</v>
      </c>
      <c r="F18" s="61">
        <v>6</v>
      </c>
      <c r="G18" s="61">
        <v>4</v>
      </c>
      <c r="H18" s="6"/>
    </row>
    <row r="19" spans="1:8" ht="16.5" x14ac:dyDescent="0.25">
      <c r="A19" s="57" t="s">
        <v>37</v>
      </c>
      <c r="B19" s="173" t="s">
        <v>331</v>
      </c>
      <c r="C19" s="57">
        <v>3</v>
      </c>
      <c r="D19" s="61">
        <v>45</v>
      </c>
      <c r="E19" s="61">
        <v>30</v>
      </c>
      <c r="F19" s="61">
        <v>11</v>
      </c>
      <c r="G19" s="61">
        <v>4</v>
      </c>
      <c r="H19" s="6"/>
    </row>
    <row r="20" spans="1:8" ht="16.5" x14ac:dyDescent="0.25">
      <c r="A20" s="57" t="s">
        <v>39</v>
      </c>
      <c r="B20" s="173" t="s">
        <v>332</v>
      </c>
      <c r="C20" s="57">
        <v>2</v>
      </c>
      <c r="D20" s="61">
        <v>30</v>
      </c>
      <c r="E20" s="61">
        <v>18</v>
      </c>
      <c r="F20" s="61">
        <v>8</v>
      </c>
      <c r="G20" s="61">
        <v>4</v>
      </c>
      <c r="H20" s="6"/>
    </row>
    <row r="21" spans="1:8" ht="33" x14ac:dyDescent="0.25">
      <c r="A21" s="57" t="s">
        <v>41</v>
      </c>
      <c r="B21" s="173" t="s">
        <v>108</v>
      </c>
      <c r="C21" s="57">
        <v>2</v>
      </c>
      <c r="D21" s="61">
        <v>30</v>
      </c>
      <c r="E21" s="61">
        <v>20</v>
      </c>
      <c r="F21" s="61">
        <v>6</v>
      </c>
      <c r="G21" s="61">
        <v>4</v>
      </c>
      <c r="H21" s="6"/>
    </row>
    <row r="22" spans="1:8" ht="16.5" x14ac:dyDescent="0.25">
      <c r="A22" s="57" t="s">
        <v>43</v>
      </c>
      <c r="B22" s="173" t="s">
        <v>333</v>
      </c>
      <c r="C22" s="57">
        <v>2</v>
      </c>
      <c r="D22" s="61">
        <v>30</v>
      </c>
      <c r="E22" s="61">
        <v>20</v>
      </c>
      <c r="F22" s="61">
        <v>6</v>
      </c>
      <c r="G22" s="61">
        <v>4</v>
      </c>
      <c r="H22" s="6"/>
    </row>
    <row r="23" spans="1:8" ht="33.75" x14ac:dyDescent="0.3">
      <c r="A23" s="175" t="s">
        <v>49</v>
      </c>
      <c r="B23" s="175" t="s">
        <v>339</v>
      </c>
      <c r="C23" s="111">
        <f>SUM(C24:C37)</f>
        <v>50</v>
      </c>
      <c r="D23" s="111">
        <f t="shared" ref="D23:G23" si="2">SUM(D24:D37)</f>
        <v>1370</v>
      </c>
      <c r="E23" s="111">
        <f t="shared" si="2"/>
        <v>201</v>
      </c>
      <c r="F23" s="111">
        <f t="shared" si="2"/>
        <v>1080</v>
      </c>
      <c r="G23" s="111">
        <f t="shared" si="2"/>
        <v>89</v>
      </c>
      <c r="H23" s="6"/>
    </row>
    <row r="24" spans="1:8" ht="16.5" x14ac:dyDescent="0.25">
      <c r="A24" s="57" t="s">
        <v>259</v>
      </c>
      <c r="B24" s="116" t="s">
        <v>340</v>
      </c>
      <c r="C24" s="57">
        <v>2</v>
      </c>
      <c r="D24" s="61">
        <v>30</v>
      </c>
      <c r="E24" s="61">
        <v>17</v>
      </c>
      <c r="F24" s="61">
        <v>10</v>
      </c>
      <c r="G24" s="61">
        <v>3</v>
      </c>
      <c r="H24" s="6"/>
    </row>
    <row r="25" spans="1:8" ht="33" x14ac:dyDescent="0.25">
      <c r="A25" s="57" t="s">
        <v>261</v>
      </c>
      <c r="B25" s="116" t="s">
        <v>381</v>
      </c>
      <c r="C25" s="57">
        <v>4</v>
      </c>
      <c r="D25" s="61">
        <v>90</v>
      </c>
      <c r="E25" s="61">
        <v>17</v>
      </c>
      <c r="F25" s="61">
        <v>63</v>
      </c>
      <c r="G25" s="61">
        <v>10</v>
      </c>
      <c r="H25" s="6"/>
    </row>
    <row r="26" spans="1:8" ht="33" x14ac:dyDescent="0.25">
      <c r="A26" s="57" t="s">
        <v>51</v>
      </c>
      <c r="B26" s="116" t="s">
        <v>342</v>
      </c>
      <c r="C26" s="57">
        <v>2</v>
      </c>
      <c r="D26" s="61">
        <v>45</v>
      </c>
      <c r="E26" s="61">
        <v>10</v>
      </c>
      <c r="F26" s="61">
        <v>29</v>
      </c>
      <c r="G26" s="61">
        <v>6</v>
      </c>
      <c r="H26" s="6"/>
    </row>
    <row r="27" spans="1:8" ht="33" x14ac:dyDescent="0.25">
      <c r="A27" s="57" t="s">
        <v>53</v>
      </c>
      <c r="B27" s="116" t="s">
        <v>343</v>
      </c>
      <c r="C27" s="57">
        <v>2</v>
      </c>
      <c r="D27" s="61">
        <v>45</v>
      </c>
      <c r="E27" s="61">
        <v>12</v>
      </c>
      <c r="F27" s="61">
        <v>28</v>
      </c>
      <c r="G27" s="61">
        <v>5</v>
      </c>
      <c r="H27" s="6"/>
    </row>
    <row r="28" spans="1:8" ht="49.5" x14ac:dyDescent="0.25">
      <c r="A28" s="57" t="s">
        <v>55</v>
      </c>
      <c r="B28" s="116" t="s">
        <v>344</v>
      </c>
      <c r="C28" s="57">
        <v>1</v>
      </c>
      <c r="D28" s="61">
        <v>30</v>
      </c>
      <c r="E28" s="61">
        <v>5</v>
      </c>
      <c r="F28" s="61">
        <v>22</v>
      </c>
      <c r="G28" s="61">
        <v>3</v>
      </c>
      <c r="H28" s="6"/>
    </row>
    <row r="29" spans="1:8" ht="33" x14ac:dyDescent="0.25">
      <c r="A29" s="57" t="s">
        <v>57</v>
      </c>
      <c r="B29" s="116" t="s">
        <v>345</v>
      </c>
      <c r="C29" s="57">
        <v>3</v>
      </c>
      <c r="D29" s="61">
        <v>75</v>
      </c>
      <c r="E29" s="61">
        <v>9</v>
      </c>
      <c r="F29" s="61">
        <v>61</v>
      </c>
      <c r="G29" s="61">
        <v>5</v>
      </c>
      <c r="H29" s="6"/>
    </row>
    <row r="30" spans="1:8" ht="49.5" x14ac:dyDescent="0.25">
      <c r="A30" s="57" t="s">
        <v>59</v>
      </c>
      <c r="B30" s="116" t="s">
        <v>346</v>
      </c>
      <c r="C30" s="57">
        <v>3</v>
      </c>
      <c r="D30" s="61">
        <v>75</v>
      </c>
      <c r="E30" s="61">
        <v>8</v>
      </c>
      <c r="F30" s="61">
        <v>59</v>
      </c>
      <c r="G30" s="61">
        <v>8</v>
      </c>
      <c r="H30" s="6"/>
    </row>
    <row r="31" spans="1:8" ht="33" x14ac:dyDescent="0.25">
      <c r="A31" s="57" t="s">
        <v>61</v>
      </c>
      <c r="B31" s="116" t="s">
        <v>347</v>
      </c>
      <c r="C31" s="57">
        <v>4</v>
      </c>
      <c r="D31" s="61">
        <v>90</v>
      </c>
      <c r="E31" s="61">
        <v>18</v>
      </c>
      <c r="F31" s="61">
        <v>63</v>
      </c>
      <c r="G31" s="61">
        <v>9</v>
      </c>
      <c r="H31" s="6"/>
    </row>
    <row r="32" spans="1:8" ht="33" x14ac:dyDescent="0.25">
      <c r="A32" s="57" t="s">
        <v>63</v>
      </c>
      <c r="B32" s="116" t="s">
        <v>348</v>
      </c>
      <c r="C32" s="57">
        <v>5</v>
      </c>
      <c r="D32" s="61">
        <v>120</v>
      </c>
      <c r="E32" s="61">
        <v>27</v>
      </c>
      <c r="F32" s="61">
        <v>83</v>
      </c>
      <c r="G32" s="61">
        <v>10</v>
      </c>
      <c r="H32" s="6"/>
    </row>
    <row r="33" spans="1:8" ht="33" x14ac:dyDescent="0.25">
      <c r="A33" s="57" t="s">
        <v>65</v>
      </c>
      <c r="B33" s="116" t="s">
        <v>349</v>
      </c>
      <c r="C33" s="57">
        <v>2</v>
      </c>
      <c r="D33" s="61">
        <v>60</v>
      </c>
      <c r="E33" s="61">
        <v>14</v>
      </c>
      <c r="F33" s="61">
        <v>40</v>
      </c>
      <c r="G33" s="61">
        <v>6</v>
      </c>
      <c r="H33" s="6"/>
    </row>
    <row r="34" spans="1:8" ht="33" x14ac:dyDescent="0.25">
      <c r="A34" s="57" t="s">
        <v>121</v>
      </c>
      <c r="B34" s="116" t="s">
        <v>350</v>
      </c>
      <c r="C34" s="57">
        <v>4</v>
      </c>
      <c r="D34" s="61">
        <v>90</v>
      </c>
      <c r="E34" s="61">
        <v>18</v>
      </c>
      <c r="F34" s="61">
        <v>63</v>
      </c>
      <c r="G34" s="61">
        <v>9</v>
      </c>
      <c r="H34" s="6"/>
    </row>
    <row r="35" spans="1:8" ht="33" x14ac:dyDescent="0.25">
      <c r="A35" s="57" t="s">
        <v>69</v>
      </c>
      <c r="B35" s="116" t="s">
        <v>382</v>
      </c>
      <c r="C35" s="57">
        <v>4</v>
      </c>
      <c r="D35" s="61">
        <v>105</v>
      </c>
      <c r="E35" s="61">
        <v>11</v>
      </c>
      <c r="F35" s="61">
        <v>85</v>
      </c>
      <c r="G35" s="61">
        <v>9</v>
      </c>
      <c r="H35" s="6"/>
    </row>
    <row r="36" spans="1:8" ht="33" x14ac:dyDescent="0.25">
      <c r="A36" s="57" t="s">
        <v>71</v>
      </c>
      <c r="B36" s="116" t="s">
        <v>352</v>
      </c>
      <c r="C36" s="57">
        <v>4</v>
      </c>
      <c r="D36" s="61">
        <v>90</v>
      </c>
      <c r="E36" s="61">
        <v>15</v>
      </c>
      <c r="F36" s="61">
        <v>69</v>
      </c>
      <c r="G36" s="61">
        <v>6</v>
      </c>
      <c r="H36" s="6"/>
    </row>
    <row r="37" spans="1:8" ht="16.5" x14ac:dyDescent="0.25">
      <c r="A37" s="117" t="s">
        <v>73</v>
      </c>
      <c r="B37" s="116" t="s">
        <v>88</v>
      </c>
      <c r="C37" s="57">
        <v>10</v>
      </c>
      <c r="D37" s="176">
        <v>425</v>
      </c>
      <c r="E37" s="176">
        <v>20</v>
      </c>
      <c r="F37" s="131">
        <v>405</v>
      </c>
      <c r="G37" s="176">
        <v>0</v>
      </c>
      <c r="H37" s="6"/>
    </row>
    <row r="38" spans="1:8" ht="16.5" x14ac:dyDescent="0.25">
      <c r="A38" s="177" t="s">
        <v>358</v>
      </c>
      <c r="B38" s="177"/>
      <c r="C38" s="56">
        <f>C6+C13+C15</f>
        <v>76</v>
      </c>
      <c r="D38" s="56">
        <f t="shared" ref="D38:G38" si="3">D6+D13+D15</f>
        <v>1850</v>
      </c>
      <c r="E38" s="56">
        <f t="shared" si="3"/>
        <v>447</v>
      </c>
      <c r="F38" s="56">
        <f t="shared" si="3"/>
        <v>1272</v>
      </c>
      <c r="G38" s="56">
        <f t="shared" si="3"/>
        <v>131</v>
      </c>
    </row>
  </sheetData>
  <mergeCells count="7">
    <mergeCell ref="A38:B38"/>
    <mergeCell ref="C3:C5"/>
    <mergeCell ref="A3:A5"/>
    <mergeCell ref="D4:D5"/>
    <mergeCell ref="B3:B5"/>
    <mergeCell ref="D3:G3"/>
    <mergeCell ref="E4:G4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43"/>
  <sheetViews>
    <sheetView workbookViewId="0">
      <selection activeCell="I5" sqref="I5"/>
    </sheetView>
  </sheetViews>
  <sheetFormatPr defaultRowHeight="15" x14ac:dyDescent="0.25"/>
  <cols>
    <col min="2" max="2" width="30.7109375" customWidth="1"/>
    <col min="3" max="3" width="10.28515625" customWidth="1"/>
  </cols>
  <sheetData>
    <row r="2" spans="1:9" ht="38.25" customHeight="1" x14ac:dyDescent="0.25"/>
    <row r="3" spans="1:9" ht="31.9" customHeight="1" x14ac:dyDescent="0.25">
      <c r="A3" s="92" t="s">
        <v>90</v>
      </c>
      <c r="B3" s="92" t="s">
        <v>91</v>
      </c>
      <c r="C3" s="90" t="s">
        <v>4</v>
      </c>
      <c r="D3" s="91" t="s">
        <v>383</v>
      </c>
      <c r="E3" s="91"/>
      <c r="F3" s="91"/>
      <c r="G3" s="91"/>
    </row>
    <row r="4" spans="1:9" ht="15.75" x14ac:dyDescent="0.25">
      <c r="A4" s="92"/>
      <c r="B4" s="92"/>
      <c r="C4" s="90"/>
      <c r="D4" s="92" t="s">
        <v>93</v>
      </c>
      <c r="E4" s="91" t="s">
        <v>94</v>
      </c>
      <c r="F4" s="91"/>
      <c r="G4" s="91"/>
    </row>
    <row r="5" spans="1:9" ht="31.5" x14ac:dyDescent="0.25">
      <c r="A5" s="92"/>
      <c r="B5" s="92"/>
      <c r="C5" s="90"/>
      <c r="D5" s="92"/>
      <c r="E5" s="67" t="s">
        <v>8</v>
      </c>
      <c r="F5" s="67" t="s">
        <v>95</v>
      </c>
      <c r="G5" s="67" t="s">
        <v>10</v>
      </c>
    </row>
    <row r="6" spans="1:9" ht="16.5" x14ac:dyDescent="0.25">
      <c r="A6" s="63" t="s">
        <v>11</v>
      </c>
      <c r="B6" s="108" t="s">
        <v>149</v>
      </c>
      <c r="C6" s="165">
        <v>12</v>
      </c>
      <c r="D6" s="165">
        <v>255</v>
      </c>
      <c r="E6" s="165">
        <v>94</v>
      </c>
      <c r="F6" s="165">
        <v>148</v>
      </c>
      <c r="G6" s="165">
        <v>13</v>
      </c>
    </row>
    <row r="7" spans="1:9" ht="16.5" x14ac:dyDescent="0.25">
      <c r="A7" s="61" t="s">
        <v>13</v>
      </c>
      <c r="B7" s="105" t="s">
        <v>150</v>
      </c>
      <c r="C7" s="61">
        <v>2</v>
      </c>
      <c r="D7" s="61">
        <v>30</v>
      </c>
      <c r="E7" s="61">
        <v>15</v>
      </c>
      <c r="F7" s="61">
        <v>13</v>
      </c>
      <c r="G7" s="61">
        <v>2</v>
      </c>
      <c r="H7" s="6"/>
    </row>
    <row r="8" spans="1:9" ht="16.5" x14ac:dyDescent="0.25">
      <c r="A8" s="61" t="s">
        <v>15</v>
      </c>
      <c r="B8" s="105" t="s">
        <v>151</v>
      </c>
      <c r="C8" s="61">
        <v>1</v>
      </c>
      <c r="D8" s="61">
        <v>15</v>
      </c>
      <c r="E8" s="61">
        <v>9</v>
      </c>
      <c r="F8" s="61">
        <v>5</v>
      </c>
      <c r="G8" s="61">
        <v>1</v>
      </c>
      <c r="H8" s="6"/>
    </row>
    <row r="9" spans="1:9" ht="16.5" x14ac:dyDescent="0.25">
      <c r="A9" s="61" t="s">
        <v>17</v>
      </c>
      <c r="B9" s="105" t="s">
        <v>152</v>
      </c>
      <c r="C9" s="61">
        <v>1</v>
      </c>
      <c r="D9" s="61">
        <v>30</v>
      </c>
      <c r="E9" s="61">
        <v>4</v>
      </c>
      <c r="F9" s="61">
        <v>24</v>
      </c>
      <c r="G9" s="61">
        <v>2</v>
      </c>
      <c r="H9" s="6"/>
    </row>
    <row r="10" spans="1:9" ht="33" x14ac:dyDescent="0.25">
      <c r="A10" s="61" t="s">
        <v>19</v>
      </c>
      <c r="B10" s="105" t="s">
        <v>362</v>
      </c>
      <c r="C10" s="61">
        <v>2</v>
      </c>
      <c r="D10" s="61">
        <v>45</v>
      </c>
      <c r="E10" s="61">
        <v>21</v>
      </c>
      <c r="F10" s="61">
        <v>21</v>
      </c>
      <c r="G10" s="61">
        <v>3</v>
      </c>
      <c r="H10" s="6"/>
    </row>
    <row r="11" spans="1:9" ht="16.5" x14ac:dyDescent="0.25">
      <c r="A11" s="61" t="s">
        <v>21</v>
      </c>
      <c r="B11" s="105" t="s">
        <v>22</v>
      </c>
      <c r="C11" s="61">
        <v>2</v>
      </c>
      <c r="D11" s="61">
        <v>45</v>
      </c>
      <c r="E11" s="61">
        <v>15</v>
      </c>
      <c r="F11" s="61">
        <v>29</v>
      </c>
      <c r="G11" s="61">
        <v>1</v>
      </c>
      <c r="H11" s="6"/>
    </row>
    <row r="12" spans="1:9" ht="16.5" x14ac:dyDescent="0.25">
      <c r="A12" s="61" t="s">
        <v>23</v>
      </c>
      <c r="B12" s="105" t="s">
        <v>24</v>
      </c>
      <c r="C12" s="61">
        <v>4</v>
      </c>
      <c r="D12" s="61">
        <v>90</v>
      </c>
      <c r="E12" s="61">
        <v>30</v>
      </c>
      <c r="F12" s="61">
        <v>56</v>
      </c>
      <c r="G12" s="61">
        <v>4</v>
      </c>
      <c r="H12" s="6"/>
    </row>
    <row r="13" spans="1:9" ht="17.25" x14ac:dyDescent="0.25">
      <c r="A13" s="166" t="s">
        <v>25</v>
      </c>
      <c r="B13" s="167" t="s">
        <v>26</v>
      </c>
      <c r="C13" s="103">
        <v>1</v>
      </c>
      <c r="D13" s="103">
        <v>30</v>
      </c>
      <c r="E13" s="103">
        <v>9</v>
      </c>
      <c r="F13" s="103">
        <v>18</v>
      </c>
      <c r="G13" s="103">
        <v>3</v>
      </c>
      <c r="H13" s="6"/>
    </row>
    <row r="14" spans="1:9" ht="16.5" x14ac:dyDescent="0.25">
      <c r="A14" s="131" t="s">
        <v>27</v>
      </c>
      <c r="B14" s="168" t="s">
        <v>28</v>
      </c>
      <c r="C14" s="106">
        <v>2</v>
      </c>
      <c r="D14" s="106">
        <v>30</v>
      </c>
      <c r="E14" s="106">
        <v>9</v>
      </c>
      <c r="F14" s="106">
        <v>18</v>
      </c>
      <c r="G14" s="106">
        <v>3</v>
      </c>
      <c r="H14" s="6"/>
    </row>
    <row r="15" spans="1:9" ht="33" x14ac:dyDescent="0.25">
      <c r="A15" s="166" t="s">
        <v>29</v>
      </c>
      <c r="B15" s="169" t="s">
        <v>103</v>
      </c>
      <c r="C15" s="63">
        <f>C16+C24</f>
        <v>62</v>
      </c>
      <c r="D15" s="63">
        <v>1565</v>
      </c>
      <c r="E15" s="63">
        <v>311</v>
      </c>
      <c r="F15" s="63">
        <v>1145</v>
      </c>
      <c r="G15" s="63">
        <v>109</v>
      </c>
      <c r="H15" s="6"/>
    </row>
    <row r="16" spans="1:9" ht="17.25" x14ac:dyDescent="0.3">
      <c r="A16" s="170" t="s">
        <v>31</v>
      </c>
      <c r="B16" s="171" t="s">
        <v>104</v>
      </c>
      <c r="C16" s="114">
        <f>SUM(C17:C23)</f>
        <v>14</v>
      </c>
      <c r="D16" s="114"/>
      <c r="E16" s="114"/>
      <c r="F16" s="114"/>
      <c r="G16" s="114"/>
      <c r="H16" s="6"/>
      <c r="I16" s="28"/>
    </row>
    <row r="17" spans="1:8" ht="16.5" x14ac:dyDescent="0.25">
      <c r="A17" s="131" t="s">
        <v>33</v>
      </c>
      <c r="B17" s="132" t="s">
        <v>44</v>
      </c>
      <c r="C17" s="61">
        <v>2</v>
      </c>
      <c r="D17" s="131">
        <v>30</v>
      </c>
      <c r="E17" s="133">
        <v>21</v>
      </c>
      <c r="F17" s="133">
        <v>5</v>
      </c>
      <c r="G17" s="131">
        <v>4</v>
      </c>
      <c r="H17" s="6"/>
    </row>
    <row r="18" spans="1:8" ht="16.5" x14ac:dyDescent="0.25">
      <c r="A18" s="131" t="s">
        <v>35</v>
      </c>
      <c r="B18" s="132" t="s">
        <v>384</v>
      </c>
      <c r="C18" s="61">
        <v>2</v>
      </c>
      <c r="D18" s="131">
        <v>30</v>
      </c>
      <c r="E18" s="133">
        <v>20</v>
      </c>
      <c r="F18" s="133">
        <v>6</v>
      </c>
      <c r="G18" s="131">
        <v>4</v>
      </c>
      <c r="H18" s="6"/>
    </row>
    <row r="19" spans="1:8" ht="16.5" x14ac:dyDescent="0.25">
      <c r="A19" s="131" t="s">
        <v>37</v>
      </c>
      <c r="B19" s="132" t="s">
        <v>106</v>
      </c>
      <c r="C19" s="61">
        <v>3</v>
      </c>
      <c r="D19" s="131">
        <v>45</v>
      </c>
      <c r="E19" s="133">
        <v>30</v>
      </c>
      <c r="F19" s="133">
        <v>11</v>
      </c>
      <c r="G19" s="131">
        <v>4</v>
      </c>
      <c r="H19" s="6"/>
    </row>
    <row r="20" spans="1:8" ht="16.5" x14ac:dyDescent="0.25">
      <c r="A20" s="131" t="s">
        <v>39</v>
      </c>
      <c r="B20" s="132" t="s">
        <v>107</v>
      </c>
      <c r="C20" s="61">
        <v>2</v>
      </c>
      <c r="D20" s="131">
        <v>30</v>
      </c>
      <c r="E20" s="131">
        <v>18</v>
      </c>
      <c r="F20" s="131">
        <v>8</v>
      </c>
      <c r="G20" s="131">
        <v>4</v>
      </c>
      <c r="H20" s="6"/>
    </row>
    <row r="21" spans="1:8" ht="16.5" x14ac:dyDescent="0.25">
      <c r="A21" s="131" t="s">
        <v>41</v>
      </c>
      <c r="B21" s="132" t="s">
        <v>385</v>
      </c>
      <c r="C21" s="61">
        <v>2</v>
      </c>
      <c r="D21" s="131">
        <v>30</v>
      </c>
      <c r="E21" s="131">
        <v>20</v>
      </c>
      <c r="F21" s="131">
        <v>6</v>
      </c>
      <c r="G21" s="131">
        <v>4</v>
      </c>
      <c r="H21" s="6"/>
    </row>
    <row r="22" spans="1:8" ht="16.5" x14ac:dyDescent="0.25">
      <c r="A22" s="131" t="s">
        <v>43</v>
      </c>
      <c r="B22" s="132" t="s">
        <v>386</v>
      </c>
      <c r="C22" s="61">
        <v>1</v>
      </c>
      <c r="D22" s="131">
        <v>30</v>
      </c>
      <c r="E22" s="131">
        <v>10</v>
      </c>
      <c r="F22" s="131">
        <v>18</v>
      </c>
      <c r="G22" s="131">
        <v>2</v>
      </c>
      <c r="H22" s="6"/>
    </row>
    <row r="23" spans="1:8" ht="16.5" x14ac:dyDescent="0.25">
      <c r="A23" s="131" t="s">
        <v>45</v>
      </c>
      <c r="B23" s="132" t="s">
        <v>46</v>
      </c>
      <c r="C23" s="61">
        <v>2</v>
      </c>
      <c r="D23" s="131">
        <v>30</v>
      </c>
      <c r="E23" s="131">
        <v>20</v>
      </c>
      <c r="F23" s="131">
        <v>6</v>
      </c>
      <c r="G23" s="131">
        <v>4</v>
      </c>
      <c r="H23" s="6"/>
    </row>
    <row r="24" spans="1:8" ht="34.5" x14ac:dyDescent="0.3">
      <c r="A24" s="170" t="s">
        <v>49</v>
      </c>
      <c r="B24" s="171" t="s">
        <v>114</v>
      </c>
      <c r="C24" s="114">
        <f>SUM(C25:C42)</f>
        <v>48</v>
      </c>
      <c r="D24" s="114"/>
      <c r="E24" s="114"/>
      <c r="F24" s="114"/>
      <c r="G24" s="114"/>
      <c r="H24" s="6"/>
    </row>
    <row r="25" spans="1:8" ht="16.5" x14ac:dyDescent="0.25">
      <c r="A25" s="131" t="s">
        <v>261</v>
      </c>
      <c r="B25" s="132" t="s">
        <v>116</v>
      </c>
      <c r="C25" s="61">
        <v>2</v>
      </c>
      <c r="D25" s="61">
        <v>40</v>
      </c>
      <c r="E25" s="61">
        <v>7</v>
      </c>
      <c r="F25" s="61">
        <v>29</v>
      </c>
      <c r="G25" s="61">
        <v>4</v>
      </c>
      <c r="H25" s="6"/>
    </row>
    <row r="26" spans="1:8" ht="16.5" x14ac:dyDescent="0.25">
      <c r="A26" s="131" t="s">
        <v>51</v>
      </c>
      <c r="B26" s="132" t="s">
        <v>468</v>
      </c>
      <c r="C26" s="61">
        <v>2</v>
      </c>
      <c r="D26" s="61">
        <v>40</v>
      </c>
      <c r="E26" s="131">
        <v>11</v>
      </c>
      <c r="F26" s="131">
        <v>25</v>
      </c>
      <c r="G26" s="131">
        <v>4</v>
      </c>
      <c r="H26" s="6"/>
    </row>
    <row r="27" spans="1:8" ht="16.5" x14ac:dyDescent="0.25">
      <c r="A27" s="131" t="s">
        <v>53</v>
      </c>
      <c r="B27" s="132" t="s">
        <v>117</v>
      </c>
      <c r="C27" s="61">
        <v>2</v>
      </c>
      <c r="D27" s="61">
        <v>40</v>
      </c>
      <c r="E27" s="61">
        <v>9</v>
      </c>
      <c r="F27" s="61">
        <v>27</v>
      </c>
      <c r="G27" s="61">
        <v>4</v>
      </c>
      <c r="H27" s="6"/>
    </row>
    <row r="28" spans="1:8" ht="16.5" x14ac:dyDescent="0.25">
      <c r="A28" s="131" t="s">
        <v>55</v>
      </c>
      <c r="B28" s="132" t="s">
        <v>115</v>
      </c>
      <c r="C28" s="61">
        <v>2</v>
      </c>
      <c r="D28" s="131">
        <v>40</v>
      </c>
      <c r="E28" s="131">
        <v>7</v>
      </c>
      <c r="F28" s="131">
        <v>29</v>
      </c>
      <c r="G28" s="131">
        <v>4</v>
      </c>
      <c r="H28" s="6"/>
    </row>
    <row r="29" spans="1:8" ht="33" x14ac:dyDescent="0.25">
      <c r="A29" s="131" t="s">
        <v>57</v>
      </c>
      <c r="B29" s="132" t="s">
        <v>118</v>
      </c>
      <c r="C29" s="61">
        <v>4</v>
      </c>
      <c r="D29" s="131">
        <v>90</v>
      </c>
      <c r="E29" s="131">
        <v>19</v>
      </c>
      <c r="F29" s="131">
        <v>65</v>
      </c>
      <c r="G29" s="131">
        <v>6</v>
      </c>
      <c r="H29" s="6"/>
    </row>
    <row r="30" spans="1:8" ht="16.5" x14ac:dyDescent="0.25">
      <c r="A30" s="131" t="s">
        <v>59</v>
      </c>
      <c r="B30" s="132" t="s">
        <v>387</v>
      </c>
      <c r="C30" s="61">
        <v>1</v>
      </c>
      <c r="D30" s="131">
        <v>30</v>
      </c>
      <c r="E30" s="131">
        <v>5</v>
      </c>
      <c r="F30" s="131">
        <v>20</v>
      </c>
      <c r="G30" s="131">
        <v>5</v>
      </c>
      <c r="H30" s="6"/>
    </row>
    <row r="31" spans="1:8" ht="16.5" x14ac:dyDescent="0.25">
      <c r="A31" s="131" t="s">
        <v>61</v>
      </c>
      <c r="B31" s="132" t="s">
        <v>388</v>
      </c>
      <c r="C31" s="61">
        <v>2</v>
      </c>
      <c r="D31" s="131">
        <v>45</v>
      </c>
      <c r="E31" s="131">
        <v>8</v>
      </c>
      <c r="F31" s="131">
        <v>32</v>
      </c>
      <c r="G31" s="131">
        <v>5</v>
      </c>
      <c r="H31" s="6"/>
    </row>
    <row r="32" spans="1:8" ht="16.5" x14ac:dyDescent="0.25">
      <c r="A32" s="131" t="s">
        <v>63</v>
      </c>
      <c r="B32" s="132" t="s">
        <v>389</v>
      </c>
      <c r="C32" s="61">
        <v>2</v>
      </c>
      <c r="D32" s="131">
        <v>45</v>
      </c>
      <c r="E32" s="131">
        <v>9</v>
      </c>
      <c r="F32" s="131">
        <v>31</v>
      </c>
      <c r="G32" s="131">
        <v>5</v>
      </c>
      <c r="H32" s="6"/>
    </row>
    <row r="33" spans="1:8" ht="49.5" x14ac:dyDescent="0.25">
      <c r="A33" s="131" t="s">
        <v>65</v>
      </c>
      <c r="B33" s="132" t="s">
        <v>390</v>
      </c>
      <c r="C33" s="61">
        <v>3</v>
      </c>
      <c r="D33" s="131">
        <v>60</v>
      </c>
      <c r="E33" s="131">
        <v>17</v>
      </c>
      <c r="F33" s="131">
        <v>38</v>
      </c>
      <c r="G33" s="131">
        <v>5</v>
      </c>
      <c r="H33" s="6"/>
    </row>
    <row r="34" spans="1:8" ht="16.5" x14ac:dyDescent="0.25">
      <c r="A34" s="131" t="s">
        <v>121</v>
      </c>
      <c r="B34" s="132" t="s">
        <v>391</v>
      </c>
      <c r="C34" s="61">
        <v>1</v>
      </c>
      <c r="D34" s="131">
        <v>30</v>
      </c>
      <c r="E34" s="131">
        <v>6</v>
      </c>
      <c r="F34" s="131">
        <v>19</v>
      </c>
      <c r="G34" s="131">
        <v>5</v>
      </c>
      <c r="H34" s="6"/>
    </row>
    <row r="35" spans="1:8" ht="16.5" x14ac:dyDescent="0.25">
      <c r="A35" s="131" t="s">
        <v>69</v>
      </c>
      <c r="B35" s="132" t="s">
        <v>392</v>
      </c>
      <c r="C35" s="61">
        <v>2</v>
      </c>
      <c r="D35" s="131">
        <v>60</v>
      </c>
      <c r="E35" s="131">
        <v>8</v>
      </c>
      <c r="F35" s="131">
        <v>46</v>
      </c>
      <c r="G35" s="131">
        <v>6</v>
      </c>
      <c r="H35" s="6"/>
    </row>
    <row r="36" spans="1:8" ht="16.5" x14ac:dyDescent="0.25">
      <c r="A36" s="131" t="s">
        <v>71</v>
      </c>
      <c r="B36" s="132" t="s">
        <v>393</v>
      </c>
      <c r="C36" s="61">
        <v>2</v>
      </c>
      <c r="D36" s="131">
        <v>45</v>
      </c>
      <c r="E36" s="131">
        <v>6</v>
      </c>
      <c r="F36" s="131">
        <v>34</v>
      </c>
      <c r="G36" s="131">
        <v>5</v>
      </c>
      <c r="H36" s="6"/>
    </row>
    <row r="37" spans="1:8" ht="16.5" x14ac:dyDescent="0.25">
      <c r="A37" s="131" t="s">
        <v>73</v>
      </c>
      <c r="B37" s="132" t="s">
        <v>394</v>
      </c>
      <c r="C37" s="61">
        <v>2</v>
      </c>
      <c r="D37" s="131">
        <v>45</v>
      </c>
      <c r="E37" s="131">
        <v>7</v>
      </c>
      <c r="F37" s="131">
        <v>33</v>
      </c>
      <c r="G37" s="131">
        <v>5</v>
      </c>
      <c r="H37" s="6"/>
    </row>
    <row r="38" spans="1:8" ht="16.5" x14ac:dyDescent="0.25">
      <c r="A38" s="131" t="s">
        <v>75</v>
      </c>
      <c r="B38" s="132" t="s">
        <v>128</v>
      </c>
      <c r="C38" s="61">
        <v>2</v>
      </c>
      <c r="D38" s="131">
        <v>45</v>
      </c>
      <c r="E38" s="131">
        <v>5</v>
      </c>
      <c r="F38" s="131">
        <v>35</v>
      </c>
      <c r="G38" s="131">
        <v>5</v>
      </c>
      <c r="H38" s="6"/>
    </row>
    <row r="39" spans="1:8" ht="16.5" x14ac:dyDescent="0.25">
      <c r="A39" s="131" t="s">
        <v>77</v>
      </c>
      <c r="B39" s="132" t="s">
        <v>129</v>
      </c>
      <c r="C39" s="61">
        <v>2</v>
      </c>
      <c r="D39" s="131">
        <v>45</v>
      </c>
      <c r="E39" s="131">
        <v>5</v>
      </c>
      <c r="F39" s="131">
        <v>35</v>
      </c>
      <c r="G39" s="131">
        <v>5</v>
      </c>
      <c r="H39" s="6"/>
    </row>
    <row r="40" spans="1:8" ht="16.5" x14ac:dyDescent="0.25">
      <c r="A40" s="131" t="s">
        <v>79</v>
      </c>
      <c r="B40" s="132" t="s">
        <v>395</v>
      </c>
      <c r="C40" s="61">
        <v>1</v>
      </c>
      <c r="D40" s="131">
        <v>30</v>
      </c>
      <c r="E40" s="131">
        <v>4</v>
      </c>
      <c r="F40" s="131">
        <v>21</v>
      </c>
      <c r="G40" s="131">
        <v>5</v>
      </c>
      <c r="H40" s="6"/>
    </row>
    <row r="41" spans="1:8" ht="16.5" x14ac:dyDescent="0.25">
      <c r="A41" s="131" t="s">
        <v>81</v>
      </c>
      <c r="B41" s="132" t="s">
        <v>136</v>
      </c>
      <c r="C41" s="61">
        <v>2</v>
      </c>
      <c r="D41" s="131">
        <v>45</v>
      </c>
      <c r="E41" s="131">
        <v>9</v>
      </c>
      <c r="F41" s="131">
        <v>31</v>
      </c>
      <c r="G41" s="131">
        <v>5</v>
      </c>
      <c r="H41" s="6"/>
    </row>
    <row r="42" spans="1:8" ht="16.899999999999999" customHeight="1" x14ac:dyDescent="0.25">
      <c r="A42" s="131" t="s">
        <v>83</v>
      </c>
      <c r="B42" s="132" t="s">
        <v>396</v>
      </c>
      <c r="C42" s="61">
        <v>14</v>
      </c>
      <c r="D42" s="131">
        <v>565</v>
      </c>
      <c r="E42" s="131">
        <v>30</v>
      </c>
      <c r="F42" s="131">
        <v>535</v>
      </c>
      <c r="G42" s="131">
        <v>0</v>
      </c>
      <c r="H42" s="6"/>
    </row>
    <row r="43" spans="1:8" ht="33.6" customHeight="1" x14ac:dyDescent="0.25">
      <c r="A43" s="172" t="s">
        <v>397</v>
      </c>
      <c r="B43" s="172"/>
      <c r="C43" s="166">
        <f>C6+C13+C15</f>
        <v>75</v>
      </c>
      <c r="D43" s="63">
        <v>1850</v>
      </c>
      <c r="E43" s="63">
        <v>414</v>
      </c>
      <c r="F43" s="63">
        <v>1311</v>
      </c>
      <c r="G43" s="63">
        <v>125</v>
      </c>
    </row>
  </sheetData>
  <mergeCells count="7">
    <mergeCell ref="A43:B43"/>
    <mergeCell ref="D3:G3"/>
    <mergeCell ref="E4:G4"/>
    <mergeCell ref="B3:B5"/>
    <mergeCell ref="A3:A5"/>
    <mergeCell ref="C3:C5"/>
    <mergeCell ref="D4:D5"/>
  </mergeCells>
  <pageMargins left="0.7" right="0.45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33"/>
  <sheetViews>
    <sheetView workbookViewId="0">
      <selection activeCell="J9" sqref="J9"/>
    </sheetView>
  </sheetViews>
  <sheetFormatPr defaultRowHeight="15" x14ac:dyDescent="0.25"/>
  <cols>
    <col min="2" max="2" width="30.7109375" customWidth="1"/>
    <col min="3" max="3" width="12.7109375" customWidth="1"/>
  </cols>
  <sheetData>
    <row r="2" spans="1:8" ht="42.75" customHeight="1" x14ac:dyDescent="0.25"/>
    <row r="3" spans="1:8" ht="16.5" x14ac:dyDescent="0.25">
      <c r="A3" s="93" t="s">
        <v>196</v>
      </c>
      <c r="B3" s="93" t="s">
        <v>3</v>
      </c>
      <c r="C3" s="93" t="s">
        <v>4</v>
      </c>
      <c r="D3" s="94" t="s">
        <v>146</v>
      </c>
      <c r="E3" s="94"/>
      <c r="F3" s="94"/>
      <c r="G3" s="94"/>
    </row>
    <row r="4" spans="1:8" ht="16.5" x14ac:dyDescent="0.25">
      <c r="A4" s="93"/>
      <c r="B4" s="93"/>
      <c r="C4" s="93"/>
      <c r="D4" s="161" t="s">
        <v>6</v>
      </c>
      <c r="E4" s="95" t="s">
        <v>7</v>
      </c>
      <c r="F4" s="95"/>
      <c r="G4" s="95"/>
    </row>
    <row r="5" spans="1:8" ht="66" x14ac:dyDescent="0.25">
      <c r="A5" s="93"/>
      <c r="B5" s="93"/>
      <c r="C5" s="93"/>
      <c r="D5" s="161"/>
      <c r="E5" s="50" t="s">
        <v>8</v>
      </c>
      <c r="F5" s="68" t="s">
        <v>147</v>
      </c>
      <c r="G5" s="68" t="s">
        <v>148</v>
      </c>
    </row>
    <row r="6" spans="1:8" ht="17.25" x14ac:dyDescent="0.3">
      <c r="A6" s="63" t="s">
        <v>11</v>
      </c>
      <c r="B6" s="118" t="s">
        <v>149</v>
      </c>
      <c r="C6" s="114">
        <v>12</v>
      </c>
      <c r="D6" s="63">
        <v>255</v>
      </c>
      <c r="E6" s="63">
        <v>94</v>
      </c>
      <c r="F6" s="63">
        <v>148</v>
      </c>
      <c r="G6" s="63">
        <v>13</v>
      </c>
    </row>
    <row r="7" spans="1:8" ht="16.5" x14ac:dyDescent="0.25">
      <c r="A7" s="105" t="s">
        <v>197</v>
      </c>
      <c r="B7" s="105" t="s">
        <v>150</v>
      </c>
      <c r="C7" s="61">
        <v>2</v>
      </c>
      <c r="D7" s="61">
        <v>30</v>
      </c>
      <c r="E7" s="61">
        <v>15</v>
      </c>
      <c r="F7" s="61">
        <v>13</v>
      </c>
      <c r="G7" s="61">
        <v>2</v>
      </c>
      <c r="H7" s="6"/>
    </row>
    <row r="8" spans="1:8" ht="16.5" x14ac:dyDescent="0.25">
      <c r="A8" s="105" t="s">
        <v>198</v>
      </c>
      <c r="B8" s="105" t="s">
        <v>151</v>
      </c>
      <c r="C8" s="61">
        <v>1</v>
      </c>
      <c r="D8" s="61">
        <v>15</v>
      </c>
      <c r="E8" s="61">
        <v>9</v>
      </c>
      <c r="F8" s="61">
        <v>5</v>
      </c>
      <c r="G8" s="61">
        <v>1</v>
      </c>
      <c r="H8" s="6"/>
    </row>
    <row r="9" spans="1:8" ht="16.5" x14ac:dyDescent="0.25">
      <c r="A9" s="105" t="s">
        <v>199</v>
      </c>
      <c r="B9" s="105" t="s">
        <v>152</v>
      </c>
      <c r="C9" s="61">
        <v>1</v>
      </c>
      <c r="D9" s="61">
        <v>30</v>
      </c>
      <c r="E9" s="61">
        <v>4</v>
      </c>
      <c r="F9" s="61">
        <v>24</v>
      </c>
      <c r="G9" s="61">
        <v>2</v>
      </c>
      <c r="H9" s="6"/>
    </row>
    <row r="10" spans="1:8" ht="16.5" x14ac:dyDescent="0.25">
      <c r="A10" s="105" t="s">
        <v>200</v>
      </c>
      <c r="B10" s="105" t="s">
        <v>153</v>
      </c>
      <c r="C10" s="61">
        <v>2</v>
      </c>
      <c r="D10" s="61">
        <v>45</v>
      </c>
      <c r="E10" s="61">
        <v>21</v>
      </c>
      <c r="F10" s="61">
        <v>21</v>
      </c>
      <c r="G10" s="61">
        <v>3</v>
      </c>
      <c r="H10" s="6"/>
    </row>
    <row r="11" spans="1:8" ht="16.5" x14ac:dyDescent="0.25">
      <c r="A11" s="105" t="s">
        <v>201</v>
      </c>
      <c r="B11" s="105" t="s">
        <v>22</v>
      </c>
      <c r="C11" s="61">
        <v>2</v>
      </c>
      <c r="D11" s="61">
        <v>45</v>
      </c>
      <c r="E11" s="61">
        <v>15</v>
      </c>
      <c r="F11" s="61">
        <v>29</v>
      </c>
      <c r="G11" s="61">
        <v>1</v>
      </c>
      <c r="H11" s="6"/>
    </row>
    <row r="12" spans="1:8" ht="16.5" x14ac:dyDescent="0.25">
      <c r="A12" s="105" t="s">
        <v>202</v>
      </c>
      <c r="B12" s="105" t="s">
        <v>154</v>
      </c>
      <c r="C12" s="61">
        <v>4</v>
      </c>
      <c r="D12" s="61">
        <v>90</v>
      </c>
      <c r="E12" s="61">
        <v>30</v>
      </c>
      <c r="F12" s="61">
        <v>56</v>
      </c>
      <c r="G12" s="61">
        <v>4</v>
      </c>
      <c r="H12" s="6"/>
    </row>
    <row r="13" spans="1:8" ht="17.25" x14ac:dyDescent="0.3">
      <c r="A13" s="63" t="s">
        <v>25</v>
      </c>
      <c r="B13" s="108" t="s">
        <v>28</v>
      </c>
      <c r="C13" s="114">
        <v>1</v>
      </c>
      <c r="D13" s="63">
        <v>30</v>
      </c>
      <c r="E13" s="61">
        <v>9</v>
      </c>
      <c r="F13" s="61">
        <v>18</v>
      </c>
      <c r="G13" s="61">
        <v>3</v>
      </c>
      <c r="H13" s="6"/>
    </row>
    <row r="14" spans="1:8" ht="16.5" x14ac:dyDescent="0.25">
      <c r="A14" s="105" t="s">
        <v>465</v>
      </c>
      <c r="B14" s="105" t="s">
        <v>28</v>
      </c>
      <c r="C14" s="61">
        <v>1</v>
      </c>
      <c r="D14" s="61">
        <v>30</v>
      </c>
      <c r="E14" s="61">
        <v>9</v>
      </c>
      <c r="F14" s="61">
        <v>18</v>
      </c>
      <c r="G14" s="61">
        <v>3</v>
      </c>
      <c r="H14" s="6"/>
    </row>
    <row r="15" spans="1:8" ht="33.75" x14ac:dyDescent="0.3">
      <c r="A15" s="114" t="s">
        <v>29</v>
      </c>
      <c r="B15" s="108" t="s">
        <v>203</v>
      </c>
      <c r="C15" s="63">
        <f>C16+C19+C32</f>
        <v>63</v>
      </c>
      <c r="D15" s="63">
        <f>D16+D19+D32</f>
        <v>1565</v>
      </c>
      <c r="E15" s="63">
        <f>E16+E19+E32</f>
        <v>439</v>
      </c>
      <c r="F15" s="63">
        <f>F16+F19+F32</f>
        <v>1034</v>
      </c>
      <c r="G15" s="63">
        <f>G16+G19+G32</f>
        <v>92</v>
      </c>
      <c r="H15" s="6"/>
    </row>
    <row r="16" spans="1:8" ht="34.5" x14ac:dyDescent="0.3">
      <c r="A16" s="63" t="s">
        <v>31</v>
      </c>
      <c r="B16" s="118" t="s">
        <v>204</v>
      </c>
      <c r="C16" s="114">
        <f>SUM(C17:C18)</f>
        <v>5</v>
      </c>
      <c r="D16" s="114">
        <v>75</v>
      </c>
      <c r="E16" s="114">
        <v>50</v>
      </c>
      <c r="F16" s="114">
        <v>16</v>
      </c>
      <c r="G16" s="114">
        <v>9</v>
      </c>
      <c r="H16" s="6"/>
    </row>
    <row r="17" spans="1:8" ht="33" x14ac:dyDescent="0.25">
      <c r="A17" s="130" t="s">
        <v>205</v>
      </c>
      <c r="B17" s="162" t="s">
        <v>206</v>
      </c>
      <c r="C17" s="61">
        <v>2</v>
      </c>
      <c r="D17" s="130">
        <v>30</v>
      </c>
      <c r="E17" s="130">
        <v>19</v>
      </c>
      <c r="F17" s="130">
        <v>7</v>
      </c>
      <c r="G17" s="130">
        <v>4</v>
      </c>
      <c r="H17" s="6"/>
    </row>
    <row r="18" spans="1:8" ht="33" x14ac:dyDescent="0.25">
      <c r="A18" s="130" t="s">
        <v>207</v>
      </c>
      <c r="B18" s="162" t="s">
        <v>208</v>
      </c>
      <c r="C18" s="61">
        <v>3</v>
      </c>
      <c r="D18" s="130">
        <v>45</v>
      </c>
      <c r="E18" s="130">
        <v>31</v>
      </c>
      <c r="F18" s="130">
        <v>9</v>
      </c>
      <c r="G18" s="130">
        <v>5</v>
      </c>
      <c r="H18" s="6"/>
    </row>
    <row r="19" spans="1:8" ht="33.75" x14ac:dyDescent="0.3">
      <c r="A19" s="135" t="s">
        <v>49</v>
      </c>
      <c r="B19" s="163" t="s">
        <v>50</v>
      </c>
      <c r="C19" s="164">
        <f>SUM(C20:C31)</f>
        <v>47</v>
      </c>
      <c r="D19" s="164">
        <f t="shared" ref="D19:G19" si="0">SUM(D20:D31)</f>
        <v>990</v>
      </c>
      <c r="E19" s="164">
        <f t="shared" si="0"/>
        <v>389</v>
      </c>
      <c r="F19" s="164">
        <f t="shared" si="0"/>
        <v>518</v>
      </c>
      <c r="G19" s="164">
        <f t="shared" si="0"/>
        <v>83</v>
      </c>
      <c r="H19" s="6"/>
    </row>
    <row r="20" spans="1:8" ht="16.5" x14ac:dyDescent="0.25">
      <c r="A20" s="130" t="s">
        <v>209</v>
      </c>
      <c r="B20" s="162" t="s">
        <v>215</v>
      </c>
      <c r="C20" s="61">
        <v>4</v>
      </c>
      <c r="D20" s="130">
        <v>90</v>
      </c>
      <c r="E20" s="130">
        <v>30</v>
      </c>
      <c r="F20" s="130">
        <v>55</v>
      </c>
      <c r="G20" s="130">
        <v>5</v>
      </c>
      <c r="H20" s="6"/>
    </row>
    <row r="21" spans="1:8" ht="16.5" x14ac:dyDescent="0.25">
      <c r="A21" s="130" t="s">
        <v>210</v>
      </c>
      <c r="B21" s="162" t="s">
        <v>217</v>
      </c>
      <c r="C21" s="61">
        <v>4</v>
      </c>
      <c r="D21" s="130">
        <v>60</v>
      </c>
      <c r="E21" s="130">
        <v>45</v>
      </c>
      <c r="F21" s="130">
        <v>9</v>
      </c>
      <c r="G21" s="130">
        <v>6</v>
      </c>
      <c r="H21" s="6"/>
    </row>
    <row r="22" spans="1:8" ht="33" x14ac:dyDescent="0.25">
      <c r="A22" s="130" t="s">
        <v>212</v>
      </c>
      <c r="B22" s="162" t="s">
        <v>219</v>
      </c>
      <c r="C22" s="61">
        <v>3</v>
      </c>
      <c r="D22" s="130">
        <v>45</v>
      </c>
      <c r="E22" s="130">
        <v>33</v>
      </c>
      <c r="F22" s="130">
        <v>7</v>
      </c>
      <c r="G22" s="130">
        <v>5</v>
      </c>
      <c r="H22" s="6"/>
    </row>
    <row r="23" spans="1:8" ht="16.5" x14ac:dyDescent="0.25">
      <c r="A23" s="130" t="s">
        <v>214</v>
      </c>
      <c r="B23" s="162" t="s">
        <v>221</v>
      </c>
      <c r="C23" s="61">
        <v>3</v>
      </c>
      <c r="D23" s="130">
        <v>45</v>
      </c>
      <c r="E23" s="130">
        <v>33</v>
      </c>
      <c r="F23" s="130">
        <v>7</v>
      </c>
      <c r="G23" s="130">
        <v>5</v>
      </c>
      <c r="H23" s="6"/>
    </row>
    <row r="24" spans="1:8" ht="16.5" x14ac:dyDescent="0.25">
      <c r="A24" s="130" t="s">
        <v>216</v>
      </c>
      <c r="B24" s="162" t="s">
        <v>222</v>
      </c>
      <c r="C24" s="61">
        <v>2</v>
      </c>
      <c r="D24" s="130">
        <v>45</v>
      </c>
      <c r="E24" s="130">
        <v>24</v>
      </c>
      <c r="F24" s="130">
        <v>16</v>
      </c>
      <c r="G24" s="130">
        <v>5</v>
      </c>
      <c r="H24" s="6"/>
    </row>
    <row r="25" spans="1:8" ht="16.5" x14ac:dyDescent="0.25">
      <c r="A25" s="130" t="s">
        <v>422</v>
      </c>
      <c r="B25" s="162" t="s">
        <v>224</v>
      </c>
      <c r="C25" s="61">
        <v>4</v>
      </c>
      <c r="D25" s="130">
        <v>90</v>
      </c>
      <c r="E25" s="130">
        <v>30</v>
      </c>
      <c r="F25" s="130">
        <v>52</v>
      </c>
      <c r="G25" s="130">
        <v>8</v>
      </c>
      <c r="H25" s="6"/>
    </row>
    <row r="26" spans="1:8" ht="16.5" x14ac:dyDescent="0.25">
      <c r="A26" s="130" t="s">
        <v>470</v>
      </c>
      <c r="B26" s="162" t="s">
        <v>226</v>
      </c>
      <c r="C26" s="61">
        <v>5</v>
      </c>
      <c r="D26" s="130">
        <v>120</v>
      </c>
      <c r="E26" s="130">
        <v>33</v>
      </c>
      <c r="F26" s="130">
        <v>75</v>
      </c>
      <c r="G26" s="130">
        <v>12</v>
      </c>
      <c r="H26" s="6"/>
    </row>
    <row r="27" spans="1:8" ht="16.5" x14ac:dyDescent="0.25">
      <c r="A27" s="130" t="s">
        <v>425</v>
      </c>
      <c r="B27" s="162" t="s">
        <v>228</v>
      </c>
      <c r="C27" s="61">
        <v>11</v>
      </c>
      <c r="D27" s="130">
        <v>270</v>
      </c>
      <c r="E27" s="130">
        <v>59</v>
      </c>
      <c r="F27" s="130">
        <v>195</v>
      </c>
      <c r="G27" s="130">
        <v>16</v>
      </c>
      <c r="H27" s="6"/>
    </row>
    <row r="28" spans="1:8" ht="33" x14ac:dyDescent="0.25">
      <c r="A28" s="130" t="s">
        <v>471</v>
      </c>
      <c r="B28" s="162" t="s">
        <v>472</v>
      </c>
      <c r="C28" s="61">
        <v>4</v>
      </c>
      <c r="D28" s="61">
        <v>90</v>
      </c>
      <c r="E28" s="130">
        <v>24</v>
      </c>
      <c r="F28" s="130">
        <v>58</v>
      </c>
      <c r="G28" s="130">
        <v>8</v>
      </c>
      <c r="H28" s="6"/>
    </row>
    <row r="29" spans="1:8" ht="16.5" x14ac:dyDescent="0.25">
      <c r="A29" s="130" t="s">
        <v>225</v>
      </c>
      <c r="B29" s="162" t="s">
        <v>234</v>
      </c>
      <c r="C29" s="61">
        <v>2</v>
      </c>
      <c r="D29" s="61">
        <v>45</v>
      </c>
      <c r="E29" s="130">
        <v>29</v>
      </c>
      <c r="F29" s="130">
        <v>11</v>
      </c>
      <c r="G29" s="130">
        <v>5</v>
      </c>
      <c r="H29" s="6"/>
    </row>
    <row r="30" spans="1:8" ht="16.5" x14ac:dyDescent="0.25">
      <c r="A30" s="130" t="s">
        <v>227</v>
      </c>
      <c r="B30" s="162" t="s">
        <v>235</v>
      </c>
      <c r="C30" s="61">
        <v>2</v>
      </c>
      <c r="D30" s="61">
        <v>45</v>
      </c>
      <c r="E30" s="130">
        <v>19</v>
      </c>
      <c r="F30" s="130">
        <v>22</v>
      </c>
      <c r="G30" s="130">
        <v>4</v>
      </c>
      <c r="H30" s="6"/>
    </row>
    <row r="31" spans="1:8" ht="33" x14ac:dyDescent="0.25">
      <c r="A31" s="130" t="s">
        <v>229</v>
      </c>
      <c r="B31" s="162" t="s">
        <v>238</v>
      </c>
      <c r="C31" s="61">
        <v>3</v>
      </c>
      <c r="D31" s="61">
        <v>45</v>
      </c>
      <c r="E31" s="130">
        <v>30</v>
      </c>
      <c r="F31" s="130">
        <v>11</v>
      </c>
      <c r="G31" s="130">
        <v>4</v>
      </c>
      <c r="H31" s="6"/>
    </row>
    <row r="32" spans="1:8" ht="33" x14ac:dyDescent="0.25">
      <c r="A32" s="63" t="s">
        <v>195</v>
      </c>
      <c r="B32" s="108" t="s">
        <v>241</v>
      </c>
      <c r="C32" s="63">
        <v>11</v>
      </c>
      <c r="D32" s="63">
        <v>500</v>
      </c>
      <c r="E32" s="135"/>
      <c r="F32" s="135">
        <v>500</v>
      </c>
      <c r="G32" s="135"/>
      <c r="H32" s="6"/>
    </row>
    <row r="33" spans="1:7" ht="16.5" x14ac:dyDescent="0.25">
      <c r="A33" s="108"/>
      <c r="B33" s="63" t="s">
        <v>242</v>
      </c>
      <c r="C33" s="63">
        <f>C6+C13+C15</f>
        <v>76</v>
      </c>
      <c r="D33" s="63">
        <f t="shared" ref="D33:G33" si="1">D6+D13+D15</f>
        <v>1850</v>
      </c>
      <c r="E33" s="63">
        <f t="shared" si="1"/>
        <v>542</v>
      </c>
      <c r="F33" s="63">
        <f>F6+F13+F15</f>
        <v>1200</v>
      </c>
      <c r="G33" s="63">
        <f t="shared" si="1"/>
        <v>108</v>
      </c>
    </row>
  </sheetData>
  <mergeCells count="6">
    <mergeCell ref="A3:A5"/>
    <mergeCell ref="B3:B5"/>
    <mergeCell ref="D3:G3"/>
    <mergeCell ref="E4:G4"/>
    <mergeCell ref="C3:C5"/>
    <mergeCell ref="D4:D5"/>
  </mergeCells>
  <pageMargins left="0.7" right="0.45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36"/>
  <sheetViews>
    <sheetView topLeftCell="A4" workbookViewId="0">
      <pane xSplit="2" ySplit="4" topLeftCell="C8" activePane="bottomRight" state="frozen"/>
      <selection activeCell="I46" sqref="I46"/>
      <selection pane="topRight" activeCell="I46" sqref="I46"/>
      <selection pane="bottomLeft" activeCell="I46" sqref="I46"/>
      <selection pane="bottomRight" activeCell="J11" sqref="J11"/>
    </sheetView>
  </sheetViews>
  <sheetFormatPr defaultRowHeight="15" x14ac:dyDescent="0.25"/>
  <cols>
    <col min="2" max="2" width="32" customWidth="1"/>
    <col min="8" max="8" width="8.85546875" style="6"/>
  </cols>
  <sheetData>
    <row r="3" spans="1:7" ht="15.75" customHeight="1" x14ac:dyDescent="0.25">
      <c r="A3" s="148" t="s">
        <v>243</v>
      </c>
      <c r="B3" s="148" t="s">
        <v>244</v>
      </c>
      <c r="C3" s="148" t="s">
        <v>4</v>
      </c>
      <c r="D3" s="147" t="s">
        <v>146</v>
      </c>
      <c r="E3" s="147"/>
      <c r="F3" s="147"/>
      <c r="G3" s="147"/>
    </row>
    <row r="4" spans="1:7" ht="54" customHeight="1" x14ac:dyDescent="0.25">
      <c r="A4" s="159"/>
      <c r="B4" s="159"/>
      <c r="C4" s="159"/>
      <c r="D4" s="160"/>
      <c r="E4" s="160"/>
      <c r="F4" s="160"/>
      <c r="G4" s="160"/>
    </row>
    <row r="5" spans="1:7" ht="15.75" x14ac:dyDescent="0.25">
      <c r="A5" s="92" t="s">
        <v>243</v>
      </c>
      <c r="B5" s="92" t="s">
        <v>244</v>
      </c>
      <c r="C5" s="92" t="s">
        <v>4</v>
      </c>
      <c r="D5" s="92" t="s">
        <v>146</v>
      </c>
      <c r="E5" s="92"/>
      <c r="F5" s="92"/>
      <c r="G5" s="92"/>
    </row>
    <row r="6" spans="1:7" ht="15.75" customHeight="1" x14ac:dyDescent="0.25">
      <c r="A6" s="92"/>
      <c r="B6" s="92"/>
      <c r="C6" s="92"/>
      <c r="D6" s="92" t="s">
        <v>6</v>
      </c>
      <c r="E6" s="92" t="s">
        <v>7</v>
      </c>
      <c r="F6" s="92"/>
      <c r="G6" s="92"/>
    </row>
    <row r="7" spans="1:7" ht="94.15" customHeight="1" x14ac:dyDescent="0.25">
      <c r="A7" s="92"/>
      <c r="B7" s="92"/>
      <c r="C7" s="92"/>
      <c r="D7" s="92"/>
      <c r="E7" s="92" t="s">
        <v>8</v>
      </c>
      <c r="F7" s="92" t="s">
        <v>399</v>
      </c>
      <c r="G7" s="92" t="s">
        <v>10</v>
      </c>
    </row>
    <row r="8" spans="1:7" ht="15" customHeight="1" x14ac:dyDescent="0.25">
      <c r="A8" s="92"/>
      <c r="B8" s="92"/>
      <c r="C8" s="92"/>
      <c r="D8" s="92"/>
      <c r="E8" s="92"/>
      <c r="F8" s="92"/>
      <c r="G8" s="92"/>
    </row>
    <row r="9" spans="1:7" ht="15" customHeight="1" x14ac:dyDescent="0.25">
      <c r="A9" s="15" t="s">
        <v>13</v>
      </c>
      <c r="B9" s="16" t="s">
        <v>150</v>
      </c>
      <c r="C9" s="15">
        <v>2</v>
      </c>
      <c r="D9" s="15">
        <v>30</v>
      </c>
      <c r="E9" s="15">
        <v>15</v>
      </c>
      <c r="F9" s="15">
        <v>13</v>
      </c>
      <c r="G9" s="15">
        <v>2</v>
      </c>
    </row>
    <row r="10" spans="1:7" ht="15.75" x14ac:dyDescent="0.25">
      <c r="A10" s="15" t="s">
        <v>15</v>
      </c>
      <c r="B10" s="16" t="s">
        <v>151</v>
      </c>
      <c r="C10" s="15">
        <v>1</v>
      </c>
      <c r="D10" s="15">
        <v>15</v>
      </c>
      <c r="E10" s="15">
        <v>9</v>
      </c>
      <c r="F10" s="15">
        <v>5</v>
      </c>
      <c r="G10" s="15">
        <v>1</v>
      </c>
    </row>
    <row r="11" spans="1:7" ht="15.75" x14ac:dyDescent="0.25">
      <c r="A11" s="15" t="s">
        <v>17</v>
      </c>
      <c r="B11" s="16" t="s">
        <v>152</v>
      </c>
      <c r="C11" s="15">
        <v>1</v>
      </c>
      <c r="D11" s="15">
        <v>30</v>
      </c>
      <c r="E11" s="15">
        <v>4</v>
      </c>
      <c r="F11" s="15">
        <v>24</v>
      </c>
      <c r="G11" s="15">
        <v>2</v>
      </c>
    </row>
    <row r="12" spans="1:7" ht="15.75" x14ac:dyDescent="0.25">
      <c r="A12" s="15" t="s">
        <v>19</v>
      </c>
      <c r="B12" s="16" t="s">
        <v>362</v>
      </c>
      <c r="C12" s="15">
        <v>2</v>
      </c>
      <c r="D12" s="15">
        <v>45</v>
      </c>
      <c r="E12" s="15">
        <v>21</v>
      </c>
      <c r="F12" s="15">
        <v>21</v>
      </c>
      <c r="G12" s="15">
        <v>3</v>
      </c>
    </row>
    <row r="13" spans="1:7" ht="15.75" x14ac:dyDescent="0.25">
      <c r="A13" s="15" t="s">
        <v>21</v>
      </c>
      <c r="B13" s="16" t="s">
        <v>22</v>
      </c>
      <c r="C13" s="15">
        <v>2</v>
      </c>
      <c r="D13" s="15">
        <v>45</v>
      </c>
      <c r="E13" s="15">
        <v>15</v>
      </c>
      <c r="F13" s="15">
        <v>29</v>
      </c>
      <c r="G13" s="15">
        <v>1</v>
      </c>
    </row>
    <row r="14" spans="1:7" ht="15.75" x14ac:dyDescent="0.25">
      <c r="A14" s="15" t="s">
        <v>23</v>
      </c>
      <c r="B14" s="16" t="s">
        <v>24</v>
      </c>
      <c r="C14" s="15">
        <v>4</v>
      </c>
      <c r="D14" s="15">
        <v>90</v>
      </c>
      <c r="E14" s="15">
        <v>30</v>
      </c>
      <c r="F14" s="15">
        <v>56</v>
      </c>
      <c r="G14" s="15">
        <v>4</v>
      </c>
    </row>
    <row r="15" spans="1:7" ht="15.75" x14ac:dyDescent="0.25">
      <c r="A15" s="149" t="s">
        <v>25</v>
      </c>
      <c r="B15" s="150" t="s">
        <v>26</v>
      </c>
      <c r="C15" s="151">
        <v>1</v>
      </c>
      <c r="D15" s="152">
        <v>30</v>
      </c>
      <c r="E15" s="151">
        <v>9</v>
      </c>
      <c r="F15" s="151">
        <v>18</v>
      </c>
      <c r="G15" s="151">
        <v>3</v>
      </c>
    </row>
    <row r="16" spans="1:7" ht="15.75" x14ac:dyDescent="0.25">
      <c r="A16" s="153" t="s">
        <v>27</v>
      </c>
      <c r="B16" s="154" t="s">
        <v>28</v>
      </c>
      <c r="C16" s="155">
        <v>1</v>
      </c>
      <c r="D16" s="156">
        <v>30</v>
      </c>
      <c r="E16" s="155">
        <v>9</v>
      </c>
      <c r="F16" s="155">
        <v>18</v>
      </c>
      <c r="G16" s="155">
        <v>3</v>
      </c>
    </row>
    <row r="17" spans="1:9" ht="31.5" x14ac:dyDescent="0.25">
      <c r="A17" s="72" t="s">
        <v>29</v>
      </c>
      <c r="B17" s="13" t="s">
        <v>248</v>
      </c>
      <c r="C17" s="72">
        <f>C18+C27</f>
        <v>59</v>
      </c>
      <c r="D17" s="72">
        <f t="shared" ref="D17:G17" si="0">D18+D27</f>
        <v>1565</v>
      </c>
      <c r="E17" s="72">
        <f t="shared" si="0"/>
        <v>365</v>
      </c>
      <c r="F17" s="72">
        <f t="shared" si="0"/>
        <v>1107</v>
      </c>
      <c r="G17" s="72">
        <f t="shared" si="0"/>
        <v>93</v>
      </c>
    </row>
    <row r="18" spans="1:9" ht="31.5" x14ac:dyDescent="0.25">
      <c r="A18" s="126" t="s">
        <v>31</v>
      </c>
      <c r="B18" s="127" t="s">
        <v>249</v>
      </c>
      <c r="C18" s="126">
        <f>SUM(C19:C26)</f>
        <v>22</v>
      </c>
      <c r="D18" s="126">
        <f t="shared" ref="D18:G18" si="1">SUM(D19:D26)</f>
        <v>550</v>
      </c>
      <c r="E18" s="126">
        <f t="shared" si="1"/>
        <v>150</v>
      </c>
      <c r="F18" s="126">
        <f t="shared" si="1"/>
        <v>357</v>
      </c>
      <c r="G18" s="126">
        <f t="shared" si="1"/>
        <v>43</v>
      </c>
      <c r="I18" s="26"/>
    </row>
    <row r="19" spans="1:9" ht="15.75" x14ac:dyDescent="0.25">
      <c r="A19" s="15" t="s">
        <v>33</v>
      </c>
      <c r="B19" s="157" t="s">
        <v>46</v>
      </c>
      <c r="C19" s="15">
        <v>2</v>
      </c>
      <c r="D19" s="15">
        <v>30</v>
      </c>
      <c r="E19" s="15">
        <v>15</v>
      </c>
      <c r="F19" s="15">
        <v>12</v>
      </c>
      <c r="G19" s="15">
        <v>3</v>
      </c>
    </row>
    <row r="20" spans="1:9" ht="15.75" x14ac:dyDescent="0.25">
      <c r="A20" s="15" t="s">
        <v>250</v>
      </c>
      <c r="B20" s="157" t="s">
        <v>36</v>
      </c>
      <c r="C20" s="15">
        <v>1</v>
      </c>
      <c r="D20" s="15">
        <v>30</v>
      </c>
      <c r="E20" s="15">
        <v>10</v>
      </c>
      <c r="F20" s="15">
        <v>18</v>
      </c>
      <c r="G20" s="15">
        <v>2</v>
      </c>
    </row>
    <row r="21" spans="1:9" ht="15.75" x14ac:dyDescent="0.25">
      <c r="A21" s="15" t="s">
        <v>251</v>
      </c>
      <c r="B21" s="157" t="s">
        <v>252</v>
      </c>
      <c r="C21" s="15">
        <v>4</v>
      </c>
      <c r="D21" s="15">
        <v>90</v>
      </c>
      <c r="E21" s="15">
        <v>30</v>
      </c>
      <c r="F21" s="15">
        <v>50</v>
      </c>
      <c r="G21" s="15">
        <v>10</v>
      </c>
    </row>
    <row r="22" spans="1:9" ht="15.75" x14ac:dyDescent="0.25">
      <c r="A22" s="15" t="s">
        <v>253</v>
      </c>
      <c r="B22" s="157" t="s">
        <v>254</v>
      </c>
      <c r="C22" s="15">
        <v>4</v>
      </c>
      <c r="D22" s="15">
        <v>90</v>
      </c>
      <c r="E22" s="15">
        <v>30</v>
      </c>
      <c r="F22" s="15">
        <v>50</v>
      </c>
      <c r="G22" s="15">
        <v>10</v>
      </c>
    </row>
    <row r="23" spans="1:9" ht="15.75" x14ac:dyDescent="0.25">
      <c r="A23" s="15" t="s">
        <v>255</v>
      </c>
      <c r="B23" s="157" t="s">
        <v>256</v>
      </c>
      <c r="C23" s="15">
        <v>2</v>
      </c>
      <c r="D23" s="15">
        <v>45</v>
      </c>
      <c r="E23" s="15">
        <v>15</v>
      </c>
      <c r="F23" s="15">
        <v>26</v>
      </c>
      <c r="G23" s="15">
        <v>4</v>
      </c>
    </row>
    <row r="24" spans="1:9" ht="15.75" x14ac:dyDescent="0.25">
      <c r="A24" s="15" t="s">
        <v>257</v>
      </c>
      <c r="B24" s="157" t="s">
        <v>258</v>
      </c>
      <c r="C24" s="15">
        <v>2</v>
      </c>
      <c r="D24" s="15">
        <v>45</v>
      </c>
      <c r="E24" s="15">
        <v>15</v>
      </c>
      <c r="F24" s="15">
        <v>25</v>
      </c>
      <c r="G24" s="15">
        <v>5</v>
      </c>
    </row>
    <row r="25" spans="1:9" ht="15.75" x14ac:dyDescent="0.25">
      <c r="A25" s="15" t="s">
        <v>259</v>
      </c>
      <c r="B25" s="157" t="s">
        <v>260</v>
      </c>
      <c r="C25" s="15">
        <v>3</v>
      </c>
      <c r="D25" s="15">
        <v>60</v>
      </c>
      <c r="E25" s="15">
        <v>30</v>
      </c>
      <c r="F25" s="15">
        <v>26</v>
      </c>
      <c r="G25" s="15">
        <v>4</v>
      </c>
    </row>
    <row r="26" spans="1:9" ht="15.75" x14ac:dyDescent="0.25">
      <c r="A26" s="15" t="s">
        <v>261</v>
      </c>
      <c r="B26" s="157" t="s">
        <v>262</v>
      </c>
      <c r="C26" s="15">
        <v>4</v>
      </c>
      <c r="D26" s="15">
        <v>160</v>
      </c>
      <c r="E26" s="15">
        <v>5</v>
      </c>
      <c r="F26" s="15">
        <v>150</v>
      </c>
      <c r="G26" s="15">
        <v>5</v>
      </c>
    </row>
    <row r="27" spans="1:9" ht="31.5" x14ac:dyDescent="0.25">
      <c r="A27" s="126" t="s">
        <v>49</v>
      </c>
      <c r="B27" s="127" t="s">
        <v>263</v>
      </c>
      <c r="C27" s="151">
        <f>SUM(C28:C35)</f>
        <v>37</v>
      </c>
      <c r="D27" s="151">
        <f t="shared" ref="D27:G27" si="2">SUM(D28:D35)</f>
        <v>1015</v>
      </c>
      <c r="E27" s="151">
        <f t="shared" si="2"/>
        <v>215</v>
      </c>
      <c r="F27" s="151">
        <f t="shared" si="2"/>
        <v>750</v>
      </c>
      <c r="G27" s="151">
        <f t="shared" si="2"/>
        <v>50</v>
      </c>
    </row>
    <row r="28" spans="1:9" ht="15.75" x14ac:dyDescent="0.25">
      <c r="A28" s="15" t="s">
        <v>51</v>
      </c>
      <c r="B28" s="157" t="s">
        <v>264</v>
      </c>
      <c r="C28" s="15">
        <v>4</v>
      </c>
      <c r="D28" s="15">
        <v>75</v>
      </c>
      <c r="E28" s="15">
        <v>30</v>
      </c>
      <c r="F28" s="15">
        <v>40</v>
      </c>
      <c r="G28" s="15">
        <v>5</v>
      </c>
    </row>
    <row r="29" spans="1:9" ht="15.75" x14ac:dyDescent="0.25">
      <c r="A29" s="15" t="s">
        <v>53</v>
      </c>
      <c r="B29" s="157" t="s">
        <v>265</v>
      </c>
      <c r="C29" s="15">
        <v>7</v>
      </c>
      <c r="D29" s="15">
        <v>150</v>
      </c>
      <c r="E29" s="15">
        <v>50</v>
      </c>
      <c r="F29" s="15">
        <v>90</v>
      </c>
      <c r="G29" s="15">
        <v>10</v>
      </c>
    </row>
    <row r="30" spans="1:9" ht="31.5" x14ac:dyDescent="0.25">
      <c r="A30" s="15" t="s">
        <v>55</v>
      </c>
      <c r="B30" s="157" t="s">
        <v>266</v>
      </c>
      <c r="C30" s="15">
        <v>3</v>
      </c>
      <c r="D30" s="15">
        <v>60</v>
      </c>
      <c r="E30" s="15">
        <v>20</v>
      </c>
      <c r="F30" s="15">
        <v>35</v>
      </c>
      <c r="G30" s="15">
        <v>5</v>
      </c>
    </row>
    <row r="31" spans="1:9" ht="15.75" x14ac:dyDescent="0.25">
      <c r="A31" s="15" t="s">
        <v>57</v>
      </c>
      <c r="B31" s="157" t="s">
        <v>267</v>
      </c>
      <c r="C31" s="15">
        <v>2</v>
      </c>
      <c r="D31" s="15">
        <v>45</v>
      </c>
      <c r="E31" s="15">
        <v>15</v>
      </c>
      <c r="F31" s="15">
        <v>25</v>
      </c>
      <c r="G31" s="15">
        <v>5</v>
      </c>
    </row>
    <row r="32" spans="1:9" ht="15.75" x14ac:dyDescent="0.25">
      <c r="A32" s="15" t="s">
        <v>59</v>
      </c>
      <c r="B32" s="157" t="s">
        <v>268</v>
      </c>
      <c r="C32" s="15">
        <v>4</v>
      </c>
      <c r="D32" s="15">
        <v>75</v>
      </c>
      <c r="E32" s="15">
        <v>30</v>
      </c>
      <c r="F32" s="15">
        <v>40</v>
      </c>
      <c r="G32" s="15">
        <v>5</v>
      </c>
    </row>
    <row r="33" spans="1:7" ht="15.75" x14ac:dyDescent="0.25">
      <c r="A33" s="15" t="s">
        <v>61</v>
      </c>
      <c r="B33" s="157" t="s">
        <v>269</v>
      </c>
      <c r="C33" s="15">
        <v>3</v>
      </c>
      <c r="D33" s="15">
        <v>75</v>
      </c>
      <c r="E33" s="15">
        <v>25</v>
      </c>
      <c r="F33" s="15">
        <v>45</v>
      </c>
      <c r="G33" s="15">
        <v>5</v>
      </c>
    </row>
    <row r="34" spans="1:7" ht="15.75" x14ac:dyDescent="0.25">
      <c r="A34" s="15" t="s">
        <v>63</v>
      </c>
      <c r="B34" s="157" t="s">
        <v>270</v>
      </c>
      <c r="C34" s="15">
        <v>3</v>
      </c>
      <c r="D34" s="15">
        <v>75</v>
      </c>
      <c r="E34" s="15">
        <v>25</v>
      </c>
      <c r="F34" s="15">
        <v>45</v>
      </c>
      <c r="G34" s="15">
        <v>5</v>
      </c>
    </row>
    <row r="35" spans="1:7" ht="15.75" x14ac:dyDescent="0.25">
      <c r="A35" s="15" t="s">
        <v>65</v>
      </c>
      <c r="B35" s="157" t="s">
        <v>88</v>
      </c>
      <c r="C35" s="15">
        <v>11</v>
      </c>
      <c r="D35" s="15">
        <v>460</v>
      </c>
      <c r="E35" s="15">
        <v>20</v>
      </c>
      <c r="F35" s="15">
        <v>430</v>
      </c>
      <c r="G35" s="15">
        <v>10</v>
      </c>
    </row>
    <row r="36" spans="1:7" ht="15.75" x14ac:dyDescent="0.25">
      <c r="A36" s="158"/>
      <c r="B36" s="72" t="s">
        <v>277</v>
      </c>
      <c r="C36" s="72">
        <f>C8+C15+C17</f>
        <v>60</v>
      </c>
      <c r="D36" s="72">
        <f t="shared" ref="D36:G36" si="3">D8+D15+D17</f>
        <v>1595</v>
      </c>
      <c r="E36" s="72">
        <f t="shared" si="3"/>
        <v>374</v>
      </c>
      <c r="F36" s="72">
        <f>F8+F15+F17</f>
        <v>1125</v>
      </c>
      <c r="G36" s="72">
        <f t="shared" si="3"/>
        <v>96</v>
      </c>
    </row>
  </sheetData>
  <mergeCells count="10">
    <mergeCell ref="B5:B8"/>
    <mergeCell ref="C5:C8"/>
    <mergeCell ref="D5:G5"/>
    <mergeCell ref="D6:D8"/>
    <mergeCell ref="E7:E8"/>
    <mergeCell ref="F7:F8"/>
    <mergeCell ref="G7:G8"/>
    <mergeCell ref="D3:G3"/>
    <mergeCell ref="E6:G6"/>
    <mergeCell ref="A5:A8"/>
  </mergeCell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41"/>
  <sheetViews>
    <sheetView workbookViewId="0">
      <pane xSplit="2" ySplit="6" topLeftCell="C7" activePane="bottomRight" state="frozen"/>
      <selection activeCell="I46" sqref="I46"/>
      <selection pane="topRight" activeCell="I46" sqref="I46"/>
      <selection pane="bottomLeft" activeCell="I46" sqref="I46"/>
      <selection pane="bottomRight" activeCell="K11" sqref="K11"/>
    </sheetView>
  </sheetViews>
  <sheetFormatPr defaultRowHeight="15" x14ac:dyDescent="0.25"/>
  <cols>
    <col min="2" max="2" width="30.85546875" customWidth="1"/>
  </cols>
  <sheetData>
    <row r="2" spans="1:8" ht="45.75" customHeight="1" x14ac:dyDescent="0.25"/>
    <row r="3" spans="1:8" ht="15.75" x14ac:dyDescent="0.25">
      <c r="A3" s="97" t="s">
        <v>243</v>
      </c>
      <c r="B3" s="92" t="s">
        <v>244</v>
      </c>
      <c r="C3" s="92" t="s">
        <v>4</v>
      </c>
      <c r="D3" s="97" t="s">
        <v>146</v>
      </c>
      <c r="E3" s="97"/>
      <c r="F3" s="97"/>
      <c r="G3" s="97"/>
      <c r="H3" s="7"/>
    </row>
    <row r="4" spans="1:8" ht="15.75" x14ac:dyDescent="0.25">
      <c r="A4" s="97"/>
      <c r="B4" s="92"/>
      <c r="C4" s="92"/>
      <c r="D4" s="92" t="s">
        <v>6</v>
      </c>
      <c r="E4" s="97" t="s">
        <v>7</v>
      </c>
      <c r="F4" s="97"/>
      <c r="G4" s="97"/>
      <c r="H4" s="7"/>
    </row>
    <row r="5" spans="1:8" x14ac:dyDescent="0.25">
      <c r="A5" s="97"/>
      <c r="B5" s="92"/>
      <c r="C5" s="92"/>
      <c r="D5" s="92"/>
      <c r="E5" s="97" t="s">
        <v>8</v>
      </c>
      <c r="F5" s="97" t="s">
        <v>399</v>
      </c>
      <c r="G5" s="97" t="s">
        <v>10</v>
      </c>
      <c r="H5" s="7"/>
    </row>
    <row r="6" spans="1:8" x14ac:dyDescent="0.25">
      <c r="A6" s="97"/>
      <c r="B6" s="92"/>
      <c r="C6" s="92"/>
      <c r="D6" s="92"/>
      <c r="E6" s="97"/>
      <c r="F6" s="97"/>
      <c r="G6" s="97"/>
      <c r="H6" s="7"/>
    </row>
    <row r="7" spans="1:8" ht="33" x14ac:dyDescent="0.25">
      <c r="A7" s="133" t="s">
        <v>11</v>
      </c>
      <c r="B7" s="141" t="s">
        <v>246</v>
      </c>
      <c r="C7" s="135">
        <f>SUM(C8:C13)</f>
        <v>12</v>
      </c>
      <c r="D7" s="135">
        <f t="shared" ref="D7:G7" si="0">SUM(D8:D13)</f>
        <v>255</v>
      </c>
      <c r="E7" s="135">
        <f t="shared" si="0"/>
        <v>94</v>
      </c>
      <c r="F7" s="135">
        <f t="shared" si="0"/>
        <v>148</v>
      </c>
      <c r="G7" s="135">
        <f t="shared" si="0"/>
        <v>13</v>
      </c>
    </row>
    <row r="8" spans="1:8" ht="16.5" x14ac:dyDescent="0.25">
      <c r="A8" s="133" t="s">
        <v>13</v>
      </c>
      <c r="B8" s="142" t="s">
        <v>150</v>
      </c>
      <c r="C8" s="130">
        <v>2</v>
      </c>
      <c r="D8" s="130">
        <v>30</v>
      </c>
      <c r="E8" s="130">
        <v>15</v>
      </c>
      <c r="F8" s="130">
        <v>13</v>
      </c>
      <c r="G8" s="130">
        <v>2</v>
      </c>
      <c r="H8" s="6"/>
    </row>
    <row r="9" spans="1:8" ht="16.5" x14ac:dyDescent="0.25">
      <c r="A9" s="133" t="s">
        <v>15</v>
      </c>
      <c r="B9" s="142" t="s">
        <v>473</v>
      </c>
      <c r="C9" s="130">
        <v>1</v>
      </c>
      <c r="D9" s="130">
        <v>15</v>
      </c>
      <c r="E9" s="130">
        <v>9</v>
      </c>
      <c r="F9" s="130">
        <v>5</v>
      </c>
      <c r="G9" s="130">
        <v>1</v>
      </c>
      <c r="H9" s="6"/>
    </row>
    <row r="10" spans="1:8" ht="16.5" x14ac:dyDescent="0.25">
      <c r="A10" s="133" t="s">
        <v>17</v>
      </c>
      <c r="B10" s="142" t="s">
        <v>152</v>
      </c>
      <c r="C10" s="130">
        <v>1</v>
      </c>
      <c r="D10" s="130">
        <v>30</v>
      </c>
      <c r="E10" s="130">
        <v>4</v>
      </c>
      <c r="F10" s="130">
        <v>24</v>
      </c>
      <c r="G10" s="130">
        <v>2</v>
      </c>
      <c r="H10" s="6"/>
    </row>
    <row r="11" spans="1:8" ht="33" x14ac:dyDescent="0.25">
      <c r="A11" s="133" t="s">
        <v>19</v>
      </c>
      <c r="B11" s="142" t="s">
        <v>20</v>
      </c>
      <c r="C11" s="130">
        <v>2</v>
      </c>
      <c r="D11" s="130">
        <v>45</v>
      </c>
      <c r="E11" s="130">
        <v>21</v>
      </c>
      <c r="F11" s="130">
        <v>21</v>
      </c>
      <c r="G11" s="130">
        <v>3</v>
      </c>
      <c r="H11" s="6"/>
    </row>
    <row r="12" spans="1:8" ht="16.5" x14ac:dyDescent="0.25">
      <c r="A12" s="133" t="s">
        <v>21</v>
      </c>
      <c r="B12" s="142" t="s">
        <v>22</v>
      </c>
      <c r="C12" s="130">
        <v>2</v>
      </c>
      <c r="D12" s="130">
        <v>45</v>
      </c>
      <c r="E12" s="130">
        <v>15</v>
      </c>
      <c r="F12" s="130">
        <v>29</v>
      </c>
      <c r="G12" s="130">
        <v>1</v>
      </c>
      <c r="H12" s="6"/>
    </row>
    <row r="13" spans="1:8" ht="16.5" x14ac:dyDescent="0.25">
      <c r="A13" s="133" t="s">
        <v>23</v>
      </c>
      <c r="B13" s="142" t="s">
        <v>24</v>
      </c>
      <c r="C13" s="130">
        <v>4</v>
      </c>
      <c r="D13" s="130">
        <v>90</v>
      </c>
      <c r="E13" s="130">
        <v>30</v>
      </c>
      <c r="F13" s="130">
        <v>56</v>
      </c>
      <c r="G13" s="130">
        <v>4</v>
      </c>
      <c r="H13" s="6"/>
    </row>
    <row r="14" spans="1:8" ht="16.5" x14ac:dyDescent="0.25">
      <c r="A14" s="133" t="s">
        <v>25</v>
      </c>
      <c r="B14" s="141" t="s">
        <v>26</v>
      </c>
      <c r="C14" s="135">
        <v>1</v>
      </c>
      <c r="D14" s="135">
        <v>30</v>
      </c>
      <c r="E14" s="135">
        <v>9</v>
      </c>
      <c r="F14" s="135">
        <v>18</v>
      </c>
      <c r="G14" s="135">
        <v>3</v>
      </c>
      <c r="H14" s="6"/>
    </row>
    <row r="15" spans="1:8" ht="16.5" x14ac:dyDescent="0.25">
      <c r="A15" s="133" t="s">
        <v>27</v>
      </c>
      <c r="B15" s="142" t="s">
        <v>102</v>
      </c>
      <c r="C15" s="130">
        <v>1</v>
      </c>
      <c r="D15" s="130">
        <v>30</v>
      </c>
      <c r="E15" s="130">
        <v>9</v>
      </c>
      <c r="F15" s="130">
        <v>18</v>
      </c>
      <c r="G15" s="130">
        <v>3</v>
      </c>
      <c r="H15" s="6"/>
    </row>
    <row r="16" spans="1:8" ht="33" x14ac:dyDescent="0.25">
      <c r="A16" s="133" t="s">
        <v>29</v>
      </c>
      <c r="B16" s="141" t="s">
        <v>474</v>
      </c>
      <c r="C16" s="143">
        <f>C17+C26</f>
        <v>66</v>
      </c>
      <c r="D16" s="143">
        <f t="shared" ref="D16:G16" si="1">D17+D26</f>
        <v>1565</v>
      </c>
      <c r="E16" s="143">
        <f t="shared" si="1"/>
        <v>395</v>
      </c>
      <c r="F16" s="143">
        <f t="shared" si="1"/>
        <v>1056</v>
      </c>
      <c r="G16" s="143">
        <f t="shared" si="1"/>
        <v>114</v>
      </c>
      <c r="H16" s="6"/>
    </row>
    <row r="17" spans="1:8" ht="33" x14ac:dyDescent="0.25">
      <c r="A17" s="133" t="s">
        <v>31</v>
      </c>
      <c r="B17" s="141" t="s">
        <v>475</v>
      </c>
      <c r="C17" s="135">
        <f>SUM(C18:C25)</f>
        <v>17</v>
      </c>
      <c r="D17" s="135">
        <f t="shared" ref="D17:G17" si="2">SUM(D18:D25)</f>
        <v>275</v>
      </c>
      <c r="E17" s="135">
        <f t="shared" si="2"/>
        <v>147</v>
      </c>
      <c r="F17" s="135">
        <f t="shared" si="2"/>
        <v>98</v>
      </c>
      <c r="G17" s="135">
        <f t="shared" si="2"/>
        <v>30</v>
      </c>
      <c r="H17" s="6"/>
    </row>
    <row r="18" spans="1:8" ht="16.5" x14ac:dyDescent="0.25">
      <c r="A18" s="133" t="s">
        <v>33</v>
      </c>
      <c r="B18" s="142" t="s">
        <v>46</v>
      </c>
      <c r="C18" s="130">
        <v>2</v>
      </c>
      <c r="D18" s="130">
        <v>30</v>
      </c>
      <c r="E18" s="130">
        <v>20</v>
      </c>
      <c r="F18" s="130">
        <v>6</v>
      </c>
      <c r="G18" s="130">
        <v>4</v>
      </c>
      <c r="H18" s="6"/>
    </row>
    <row r="19" spans="1:8" ht="16.5" x14ac:dyDescent="0.25">
      <c r="A19" s="133" t="s">
        <v>35</v>
      </c>
      <c r="B19" s="144" t="s">
        <v>329</v>
      </c>
      <c r="C19" s="130">
        <v>2</v>
      </c>
      <c r="D19" s="130">
        <v>30</v>
      </c>
      <c r="E19" s="130">
        <v>21</v>
      </c>
      <c r="F19" s="130">
        <v>5</v>
      </c>
      <c r="G19" s="130">
        <v>4</v>
      </c>
      <c r="H19" s="6"/>
    </row>
    <row r="20" spans="1:8" ht="16.5" x14ac:dyDescent="0.25">
      <c r="A20" s="133" t="s">
        <v>37</v>
      </c>
      <c r="B20" s="144" t="s">
        <v>380</v>
      </c>
      <c r="C20" s="130">
        <v>2</v>
      </c>
      <c r="D20" s="130">
        <v>30</v>
      </c>
      <c r="E20" s="130">
        <v>20</v>
      </c>
      <c r="F20" s="130">
        <v>6</v>
      </c>
      <c r="G20" s="130">
        <v>4</v>
      </c>
      <c r="H20" s="6"/>
    </row>
    <row r="21" spans="1:8" ht="16.5" x14ac:dyDescent="0.25">
      <c r="A21" s="133" t="s">
        <v>39</v>
      </c>
      <c r="B21" s="144" t="s">
        <v>331</v>
      </c>
      <c r="C21" s="130">
        <v>3</v>
      </c>
      <c r="D21" s="130">
        <v>45</v>
      </c>
      <c r="E21" s="130">
        <v>30</v>
      </c>
      <c r="F21" s="130">
        <v>11</v>
      </c>
      <c r="G21" s="130">
        <v>4</v>
      </c>
      <c r="H21" s="6"/>
    </row>
    <row r="22" spans="1:8" ht="16.5" x14ac:dyDescent="0.25">
      <c r="A22" s="133" t="s">
        <v>41</v>
      </c>
      <c r="B22" s="144" t="s">
        <v>332</v>
      </c>
      <c r="C22" s="130">
        <v>2</v>
      </c>
      <c r="D22" s="130">
        <v>30</v>
      </c>
      <c r="E22" s="130">
        <v>18</v>
      </c>
      <c r="F22" s="130">
        <v>8</v>
      </c>
      <c r="G22" s="130">
        <v>4</v>
      </c>
      <c r="H22" s="6"/>
    </row>
    <row r="23" spans="1:8" ht="33" x14ac:dyDescent="0.25">
      <c r="A23" s="133" t="s">
        <v>43</v>
      </c>
      <c r="B23" s="144" t="s">
        <v>108</v>
      </c>
      <c r="C23" s="130">
        <v>2</v>
      </c>
      <c r="D23" s="130">
        <v>30</v>
      </c>
      <c r="E23" s="130">
        <v>20</v>
      </c>
      <c r="F23" s="130">
        <v>6</v>
      </c>
      <c r="G23" s="130">
        <v>4</v>
      </c>
      <c r="H23" s="6"/>
    </row>
    <row r="24" spans="1:8" ht="16.5" x14ac:dyDescent="0.25">
      <c r="A24" s="133" t="s">
        <v>259</v>
      </c>
      <c r="B24" s="142" t="s">
        <v>115</v>
      </c>
      <c r="C24" s="130">
        <v>2</v>
      </c>
      <c r="D24" s="130">
        <v>40</v>
      </c>
      <c r="E24" s="130">
        <v>7</v>
      </c>
      <c r="F24" s="130">
        <v>31</v>
      </c>
      <c r="G24" s="130">
        <v>2</v>
      </c>
      <c r="H24" s="6"/>
    </row>
    <row r="25" spans="1:8" ht="18.75" x14ac:dyDescent="0.3">
      <c r="A25" s="133" t="s">
        <v>261</v>
      </c>
      <c r="B25" s="142" t="s">
        <v>517</v>
      </c>
      <c r="C25" s="130">
        <v>2</v>
      </c>
      <c r="D25" s="145">
        <v>40</v>
      </c>
      <c r="E25" s="145">
        <v>11</v>
      </c>
      <c r="F25" s="145">
        <v>25</v>
      </c>
      <c r="G25" s="145">
        <v>4</v>
      </c>
      <c r="H25" s="6"/>
    </row>
    <row r="26" spans="1:8" ht="49.5" x14ac:dyDescent="0.25">
      <c r="A26" s="133" t="s">
        <v>49</v>
      </c>
      <c r="B26" s="141" t="s">
        <v>477</v>
      </c>
      <c r="C26" s="135">
        <f>SUM(C27:C40)</f>
        <v>49</v>
      </c>
      <c r="D26" s="135">
        <f t="shared" ref="D26:G26" si="3">SUM(D27:D40)</f>
        <v>1290</v>
      </c>
      <c r="E26" s="135">
        <f t="shared" si="3"/>
        <v>248</v>
      </c>
      <c r="F26" s="135">
        <f t="shared" si="3"/>
        <v>958</v>
      </c>
      <c r="G26" s="135">
        <f t="shared" si="3"/>
        <v>84</v>
      </c>
      <c r="H26" s="6"/>
    </row>
    <row r="27" spans="1:8" ht="16.5" x14ac:dyDescent="0.25">
      <c r="A27" s="133" t="s">
        <v>51</v>
      </c>
      <c r="B27" s="142" t="s">
        <v>252</v>
      </c>
      <c r="C27" s="130">
        <v>4</v>
      </c>
      <c r="D27" s="130">
        <v>90</v>
      </c>
      <c r="E27" s="130">
        <v>30</v>
      </c>
      <c r="F27" s="130">
        <v>50</v>
      </c>
      <c r="G27" s="130">
        <v>10</v>
      </c>
      <c r="H27" s="6"/>
    </row>
    <row r="28" spans="1:8" ht="33" x14ac:dyDescent="0.25">
      <c r="A28" s="133" t="s">
        <v>53</v>
      </c>
      <c r="B28" s="142" t="s">
        <v>518</v>
      </c>
      <c r="C28" s="130">
        <v>3</v>
      </c>
      <c r="D28" s="130">
        <v>60</v>
      </c>
      <c r="E28" s="130">
        <v>15</v>
      </c>
      <c r="F28" s="130">
        <v>42</v>
      </c>
      <c r="G28" s="130">
        <v>3</v>
      </c>
      <c r="H28" s="6"/>
    </row>
    <row r="29" spans="1:8" ht="33" x14ac:dyDescent="0.25">
      <c r="A29" s="133" t="s">
        <v>55</v>
      </c>
      <c r="B29" s="142" t="s">
        <v>519</v>
      </c>
      <c r="C29" s="130">
        <v>4</v>
      </c>
      <c r="D29" s="130">
        <v>75</v>
      </c>
      <c r="E29" s="130">
        <v>30</v>
      </c>
      <c r="F29" s="130">
        <v>40</v>
      </c>
      <c r="G29" s="130">
        <v>5</v>
      </c>
      <c r="H29" s="6"/>
    </row>
    <row r="30" spans="1:8" ht="33" x14ac:dyDescent="0.25">
      <c r="A30" s="133" t="s">
        <v>57</v>
      </c>
      <c r="B30" s="142" t="s">
        <v>520</v>
      </c>
      <c r="C30" s="130">
        <v>3</v>
      </c>
      <c r="D30" s="130">
        <v>60</v>
      </c>
      <c r="E30" s="130">
        <v>15</v>
      </c>
      <c r="F30" s="130">
        <v>42</v>
      </c>
      <c r="G30" s="130">
        <v>3</v>
      </c>
      <c r="H30" s="6"/>
    </row>
    <row r="31" spans="1:8" ht="33" x14ac:dyDescent="0.25">
      <c r="A31" s="133" t="s">
        <v>59</v>
      </c>
      <c r="B31" s="142" t="s">
        <v>521</v>
      </c>
      <c r="C31" s="130">
        <v>3</v>
      </c>
      <c r="D31" s="130">
        <v>60</v>
      </c>
      <c r="E31" s="130">
        <v>15</v>
      </c>
      <c r="F31" s="130">
        <v>42</v>
      </c>
      <c r="G31" s="130">
        <v>3</v>
      </c>
      <c r="H31" s="6"/>
    </row>
    <row r="32" spans="1:8" ht="33" x14ac:dyDescent="0.25">
      <c r="A32" s="105" t="s">
        <v>61</v>
      </c>
      <c r="B32" s="105" t="s">
        <v>522</v>
      </c>
      <c r="C32" s="61">
        <v>4</v>
      </c>
      <c r="D32" s="61">
        <v>90</v>
      </c>
      <c r="E32" s="61">
        <v>32</v>
      </c>
      <c r="F32" s="61">
        <v>54</v>
      </c>
      <c r="G32" s="61">
        <v>4</v>
      </c>
      <c r="H32" s="6"/>
    </row>
    <row r="33" spans="1:8" ht="33" x14ac:dyDescent="0.25">
      <c r="A33" s="105" t="s">
        <v>63</v>
      </c>
      <c r="B33" s="105" t="s">
        <v>523</v>
      </c>
      <c r="C33" s="61">
        <v>2</v>
      </c>
      <c r="D33" s="61">
        <v>45</v>
      </c>
      <c r="E33" s="61">
        <v>13</v>
      </c>
      <c r="F33" s="61">
        <v>29</v>
      </c>
      <c r="G33" s="61">
        <v>3</v>
      </c>
      <c r="H33" s="6"/>
    </row>
    <row r="34" spans="1:8" ht="33" x14ac:dyDescent="0.25">
      <c r="A34" s="105" t="s">
        <v>65</v>
      </c>
      <c r="B34" s="105" t="s">
        <v>524</v>
      </c>
      <c r="C34" s="61">
        <v>3</v>
      </c>
      <c r="D34" s="61">
        <v>60</v>
      </c>
      <c r="E34" s="61">
        <v>15</v>
      </c>
      <c r="F34" s="61">
        <v>40</v>
      </c>
      <c r="G34" s="61">
        <v>5</v>
      </c>
      <c r="H34" s="6"/>
    </row>
    <row r="35" spans="1:8" ht="49.5" x14ac:dyDescent="0.25">
      <c r="A35" s="105" t="s">
        <v>121</v>
      </c>
      <c r="B35" s="105" t="s">
        <v>525</v>
      </c>
      <c r="C35" s="61">
        <v>2</v>
      </c>
      <c r="D35" s="61">
        <v>60</v>
      </c>
      <c r="E35" s="61">
        <v>12</v>
      </c>
      <c r="F35" s="61">
        <v>44</v>
      </c>
      <c r="G35" s="61">
        <v>4</v>
      </c>
      <c r="H35" s="6"/>
    </row>
    <row r="36" spans="1:8" ht="17.45" customHeight="1" x14ac:dyDescent="0.25">
      <c r="A36" s="105" t="s">
        <v>69</v>
      </c>
      <c r="B36" s="105" t="s">
        <v>526</v>
      </c>
      <c r="C36" s="61">
        <v>3</v>
      </c>
      <c r="D36" s="61">
        <v>60</v>
      </c>
      <c r="E36" s="61">
        <v>15</v>
      </c>
      <c r="F36" s="61">
        <v>42</v>
      </c>
      <c r="G36" s="61">
        <v>3</v>
      </c>
      <c r="H36" s="6"/>
    </row>
    <row r="37" spans="1:8" ht="49.5" x14ac:dyDescent="0.25">
      <c r="A37" s="105" t="s">
        <v>71</v>
      </c>
      <c r="B37" s="105" t="s">
        <v>527</v>
      </c>
      <c r="C37" s="61">
        <v>2</v>
      </c>
      <c r="D37" s="61">
        <v>45</v>
      </c>
      <c r="E37" s="61">
        <v>7</v>
      </c>
      <c r="F37" s="61">
        <v>34</v>
      </c>
      <c r="G37" s="61">
        <v>4</v>
      </c>
      <c r="H37" s="6"/>
    </row>
    <row r="38" spans="1:8" ht="33" x14ac:dyDescent="0.25">
      <c r="A38" s="105" t="s">
        <v>73</v>
      </c>
      <c r="B38" s="105" t="s">
        <v>528</v>
      </c>
      <c r="C38" s="61">
        <v>2</v>
      </c>
      <c r="D38" s="61">
        <v>60</v>
      </c>
      <c r="E38" s="61">
        <v>12</v>
      </c>
      <c r="F38" s="61">
        <v>45</v>
      </c>
      <c r="G38" s="61">
        <v>3</v>
      </c>
      <c r="H38" s="6"/>
    </row>
    <row r="39" spans="1:8" ht="33" x14ac:dyDescent="0.25">
      <c r="A39" s="105" t="s">
        <v>75</v>
      </c>
      <c r="B39" s="105" t="s">
        <v>529</v>
      </c>
      <c r="C39" s="61">
        <v>3</v>
      </c>
      <c r="D39" s="130">
        <v>75</v>
      </c>
      <c r="E39" s="130">
        <v>17</v>
      </c>
      <c r="F39" s="130">
        <v>54</v>
      </c>
      <c r="G39" s="130">
        <v>4</v>
      </c>
      <c r="H39" s="6"/>
    </row>
    <row r="40" spans="1:8" ht="16.5" x14ac:dyDescent="0.25">
      <c r="A40" s="133" t="s">
        <v>77</v>
      </c>
      <c r="B40" s="142" t="s">
        <v>88</v>
      </c>
      <c r="C40" s="130">
        <v>11</v>
      </c>
      <c r="D40" s="146">
        <v>450</v>
      </c>
      <c r="E40" s="146">
        <v>20</v>
      </c>
      <c r="F40" s="130">
        <v>400</v>
      </c>
      <c r="G40" s="146">
        <v>30</v>
      </c>
      <c r="H40" s="6"/>
    </row>
    <row r="41" spans="1:8" ht="16.5" x14ac:dyDescent="0.25">
      <c r="A41" s="140" t="s">
        <v>89</v>
      </c>
      <c r="B41" s="140"/>
      <c r="C41" s="135">
        <f>C7+C14+C16</f>
        <v>79</v>
      </c>
      <c r="D41" s="135">
        <f t="shared" ref="D41:G41" si="4">D7+D14+D16</f>
        <v>1850</v>
      </c>
      <c r="E41" s="135">
        <f t="shared" si="4"/>
        <v>498</v>
      </c>
      <c r="F41" s="135">
        <f t="shared" si="4"/>
        <v>1222</v>
      </c>
      <c r="G41" s="135">
        <f t="shared" si="4"/>
        <v>130</v>
      </c>
    </row>
  </sheetData>
  <mergeCells count="10">
    <mergeCell ref="A41:B41"/>
    <mergeCell ref="A3:A6"/>
    <mergeCell ref="B3:B6"/>
    <mergeCell ref="C3:C6"/>
    <mergeCell ref="D3:G3"/>
    <mergeCell ref="D4:D6"/>
    <mergeCell ref="E4:G4"/>
    <mergeCell ref="E5:E6"/>
    <mergeCell ref="F5:F6"/>
    <mergeCell ref="G5:G6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36"/>
  <sheetViews>
    <sheetView topLeftCell="A13" workbookViewId="0">
      <selection activeCell="K8" sqref="K8"/>
    </sheetView>
  </sheetViews>
  <sheetFormatPr defaultRowHeight="15" x14ac:dyDescent="0.25"/>
  <cols>
    <col min="2" max="2" width="33.28515625" customWidth="1"/>
  </cols>
  <sheetData>
    <row r="2" spans="1:8" ht="45.75" customHeight="1" x14ac:dyDescent="0.25"/>
    <row r="3" spans="1:8" ht="15.75" x14ac:dyDescent="0.25">
      <c r="A3" s="97" t="s">
        <v>243</v>
      </c>
      <c r="B3" s="92" t="s">
        <v>244</v>
      </c>
      <c r="C3" s="92" t="s">
        <v>4</v>
      </c>
      <c r="D3" s="97" t="s">
        <v>146</v>
      </c>
      <c r="E3" s="97"/>
      <c r="F3" s="97"/>
      <c r="G3" s="97"/>
      <c r="H3" s="7"/>
    </row>
    <row r="4" spans="1:8" ht="15.75" x14ac:dyDescent="0.25">
      <c r="A4" s="97"/>
      <c r="B4" s="92"/>
      <c r="C4" s="92"/>
      <c r="D4" s="92" t="s">
        <v>6</v>
      </c>
      <c r="E4" s="97" t="s">
        <v>7</v>
      </c>
      <c r="F4" s="97"/>
      <c r="G4" s="97"/>
      <c r="H4" s="7"/>
    </row>
    <row r="5" spans="1:8" x14ac:dyDescent="0.25">
      <c r="A5" s="97"/>
      <c r="B5" s="92"/>
      <c r="C5" s="92"/>
      <c r="D5" s="92"/>
      <c r="E5" s="97" t="s">
        <v>8</v>
      </c>
      <c r="F5" s="97" t="s">
        <v>399</v>
      </c>
      <c r="G5" s="97" t="s">
        <v>10</v>
      </c>
      <c r="H5" s="7"/>
    </row>
    <row r="6" spans="1:8" x14ac:dyDescent="0.25">
      <c r="A6" s="97"/>
      <c r="B6" s="92"/>
      <c r="C6" s="92"/>
      <c r="D6" s="92"/>
      <c r="E6" s="97"/>
      <c r="F6" s="97"/>
      <c r="G6" s="97"/>
      <c r="H6" s="7"/>
    </row>
    <row r="7" spans="1:8" ht="33" x14ac:dyDescent="0.25">
      <c r="A7" s="133" t="s">
        <v>11</v>
      </c>
      <c r="B7" s="134" t="s">
        <v>246</v>
      </c>
      <c r="C7" s="135">
        <v>12</v>
      </c>
      <c r="D7" s="135">
        <v>255</v>
      </c>
      <c r="E7" s="135">
        <v>94</v>
      </c>
      <c r="F7" s="135">
        <v>148</v>
      </c>
      <c r="G7" s="135">
        <v>13</v>
      </c>
    </row>
    <row r="8" spans="1:8" ht="16.5" x14ac:dyDescent="0.25">
      <c r="A8" s="133" t="s">
        <v>13</v>
      </c>
      <c r="B8" s="136" t="s">
        <v>150</v>
      </c>
      <c r="C8" s="130">
        <v>2</v>
      </c>
      <c r="D8" s="130">
        <v>30</v>
      </c>
      <c r="E8" s="130">
        <v>15</v>
      </c>
      <c r="F8" s="130">
        <v>13</v>
      </c>
      <c r="G8" s="130">
        <v>2</v>
      </c>
      <c r="H8" s="6"/>
    </row>
    <row r="9" spans="1:8" ht="16.5" x14ac:dyDescent="0.25">
      <c r="A9" s="133" t="s">
        <v>15</v>
      </c>
      <c r="B9" s="136" t="s">
        <v>473</v>
      </c>
      <c r="C9" s="130">
        <v>1</v>
      </c>
      <c r="D9" s="130">
        <v>15</v>
      </c>
      <c r="E9" s="130">
        <v>9</v>
      </c>
      <c r="F9" s="130">
        <v>5</v>
      </c>
      <c r="G9" s="130">
        <v>1</v>
      </c>
      <c r="H9" s="6"/>
    </row>
    <row r="10" spans="1:8" ht="16.5" x14ac:dyDescent="0.25">
      <c r="A10" s="133" t="s">
        <v>17</v>
      </c>
      <c r="B10" s="136" t="s">
        <v>152</v>
      </c>
      <c r="C10" s="130">
        <v>1</v>
      </c>
      <c r="D10" s="130">
        <v>30</v>
      </c>
      <c r="E10" s="130">
        <v>4</v>
      </c>
      <c r="F10" s="130">
        <v>24</v>
      </c>
      <c r="G10" s="130">
        <v>2</v>
      </c>
      <c r="H10" s="6"/>
    </row>
    <row r="11" spans="1:8" ht="33" x14ac:dyDescent="0.25">
      <c r="A11" s="133" t="s">
        <v>19</v>
      </c>
      <c r="B11" s="136" t="s">
        <v>20</v>
      </c>
      <c r="C11" s="130">
        <v>2</v>
      </c>
      <c r="D11" s="130">
        <v>45</v>
      </c>
      <c r="E11" s="130">
        <v>21</v>
      </c>
      <c r="F11" s="130">
        <v>21</v>
      </c>
      <c r="G11" s="130">
        <v>3</v>
      </c>
      <c r="H11" s="6"/>
    </row>
    <row r="12" spans="1:8" ht="16.5" x14ac:dyDescent="0.25">
      <c r="A12" s="133" t="s">
        <v>21</v>
      </c>
      <c r="B12" s="136" t="s">
        <v>22</v>
      </c>
      <c r="C12" s="130">
        <v>2</v>
      </c>
      <c r="D12" s="130">
        <v>45</v>
      </c>
      <c r="E12" s="130">
        <v>15</v>
      </c>
      <c r="F12" s="130">
        <v>29</v>
      </c>
      <c r="G12" s="130">
        <v>1</v>
      </c>
      <c r="H12" s="6"/>
    </row>
    <row r="13" spans="1:8" ht="16.5" x14ac:dyDescent="0.25">
      <c r="A13" s="133" t="s">
        <v>23</v>
      </c>
      <c r="B13" s="136" t="s">
        <v>24</v>
      </c>
      <c r="C13" s="130">
        <v>4</v>
      </c>
      <c r="D13" s="130">
        <v>90</v>
      </c>
      <c r="E13" s="130">
        <v>30</v>
      </c>
      <c r="F13" s="130">
        <v>56</v>
      </c>
      <c r="G13" s="130">
        <v>4</v>
      </c>
      <c r="H13" s="6"/>
    </row>
    <row r="14" spans="1:8" ht="16.5" x14ac:dyDescent="0.25">
      <c r="A14" s="133" t="s">
        <v>25</v>
      </c>
      <c r="B14" s="134" t="s">
        <v>26</v>
      </c>
      <c r="C14" s="135">
        <v>1</v>
      </c>
      <c r="D14" s="135">
        <v>30</v>
      </c>
      <c r="E14" s="135">
        <v>9</v>
      </c>
      <c r="F14" s="135">
        <v>18</v>
      </c>
      <c r="G14" s="135">
        <v>3</v>
      </c>
      <c r="H14" s="6"/>
    </row>
    <row r="15" spans="1:8" ht="16.5" x14ac:dyDescent="0.25">
      <c r="A15" s="133" t="s">
        <v>27</v>
      </c>
      <c r="B15" s="136" t="s">
        <v>102</v>
      </c>
      <c r="C15" s="135">
        <v>1</v>
      </c>
      <c r="D15" s="130">
        <v>30</v>
      </c>
      <c r="E15" s="130">
        <v>9</v>
      </c>
      <c r="F15" s="130">
        <v>18</v>
      </c>
      <c r="G15" s="130">
        <v>3</v>
      </c>
      <c r="H15" s="6"/>
    </row>
    <row r="16" spans="1:8" ht="33" x14ac:dyDescent="0.25">
      <c r="A16" s="133" t="s">
        <v>29</v>
      </c>
      <c r="B16" s="134" t="s">
        <v>474</v>
      </c>
      <c r="C16" s="137">
        <f>C17+C25</f>
        <v>60</v>
      </c>
      <c r="D16" s="137">
        <v>1565</v>
      </c>
      <c r="E16" s="137">
        <v>375</v>
      </c>
      <c r="F16" s="137">
        <v>1040</v>
      </c>
      <c r="G16" s="137">
        <v>120</v>
      </c>
      <c r="H16" s="6"/>
    </row>
    <row r="17" spans="1:8" ht="33" x14ac:dyDescent="0.25">
      <c r="A17" s="133" t="s">
        <v>31</v>
      </c>
      <c r="B17" s="134" t="s">
        <v>475</v>
      </c>
      <c r="C17" s="135">
        <f>SUM(C18:C24)</f>
        <v>14</v>
      </c>
      <c r="D17" s="135">
        <f t="shared" ref="D17:G17" si="0">SUM(D18:D24)</f>
        <v>295</v>
      </c>
      <c r="E17" s="135">
        <f t="shared" si="0"/>
        <v>118</v>
      </c>
      <c r="F17" s="135">
        <f t="shared" si="0"/>
        <v>151</v>
      </c>
      <c r="G17" s="135">
        <f t="shared" si="0"/>
        <v>26</v>
      </c>
      <c r="H17" s="6"/>
    </row>
    <row r="18" spans="1:8" ht="16.5" x14ac:dyDescent="0.25">
      <c r="A18" s="133" t="s">
        <v>33</v>
      </c>
      <c r="B18" s="136" t="s">
        <v>46</v>
      </c>
      <c r="C18" s="130">
        <v>2</v>
      </c>
      <c r="D18" s="130">
        <v>30</v>
      </c>
      <c r="E18" s="130">
        <v>20</v>
      </c>
      <c r="F18" s="130">
        <v>6</v>
      </c>
      <c r="G18" s="130">
        <v>4</v>
      </c>
      <c r="H18" s="6"/>
    </row>
    <row r="19" spans="1:8" ht="16.5" x14ac:dyDescent="0.25">
      <c r="A19" s="133" t="s">
        <v>35</v>
      </c>
      <c r="B19" s="136" t="s">
        <v>446</v>
      </c>
      <c r="C19" s="130">
        <v>2</v>
      </c>
      <c r="D19" s="130">
        <v>45</v>
      </c>
      <c r="E19" s="130">
        <v>25</v>
      </c>
      <c r="F19" s="130">
        <v>16</v>
      </c>
      <c r="G19" s="130">
        <v>4</v>
      </c>
      <c r="H19" s="6"/>
    </row>
    <row r="20" spans="1:8" ht="16.5" x14ac:dyDescent="0.25">
      <c r="A20" s="133" t="s">
        <v>251</v>
      </c>
      <c r="B20" s="136" t="s">
        <v>447</v>
      </c>
      <c r="C20" s="130">
        <v>1</v>
      </c>
      <c r="D20" s="130">
        <v>30</v>
      </c>
      <c r="E20" s="130">
        <v>10</v>
      </c>
      <c r="F20" s="130">
        <v>18</v>
      </c>
      <c r="G20" s="130">
        <v>2</v>
      </c>
      <c r="H20" s="6"/>
    </row>
    <row r="21" spans="1:8" ht="16.5" x14ac:dyDescent="0.25">
      <c r="A21" s="133" t="s">
        <v>39</v>
      </c>
      <c r="B21" s="136" t="s">
        <v>448</v>
      </c>
      <c r="C21" s="130">
        <v>2</v>
      </c>
      <c r="D21" s="130">
        <v>30</v>
      </c>
      <c r="E21" s="130">
        <v>15</v>
      </c>
      <c r="F21" s="130">
        <v>13</v>
      </c>
      <c r="G21" s="130">
        <v>2</v>
      </c>
      <c r="H21" s="6"/>
    </row>
    <row r="22" spans="1:8" ht="16.5" x14ac:dyDescent="0.25">
      <c r="A22" s="133" t="s">
        <v>255</v>
      </c>
      <c r="B22" s="136" t="s">
        <v>449</v>
      </c>
      <c r="C22" s="130">
        <v>1</v>
      </c>
      <c r="D22" s="130">
        <v>30</v>
      </c>
      <c r="E22" s="130">
        <v>11</v>
      </c>
      <c r="F22" s="130">
        <v>17</v>
      </c>
      <c r="G22" s="130">
        <v>2</v>
      </c>
      <c r="H22" s="6"/>
    </row>
    <row r="23" spans="1:8" ht="16.5" x14ac:dyDescent="0.25">
      <c r="A23" s="133" t="s">
        <v>257</v>
      </c>
      <c r="B23" s="136" t="s">
        <v>252</v>
      </c>
      <c r="C23" s="130">
        <v>4</v>
      </c>
      <c r="D23" s="130">
        <v>90</v>
      </c>
      <c r="E23" s="130">
        <v>30</v>
      </c>
      <c r="F23" s="130">
        <v>50</v>
      </c>
      <c r="G23" s="130">
        <v>10</v>
      </c>
      <c r="H23" s="6"/>
    </row>
    <row r="24" spans="1:8" ht="16.5" x14ac:dyDescent="0.25">
      <c r="A24" s="133" t="s">
        <v>259</v>
      </c>
      <c r="B24" s="136" t="s">
        <v>476</v>
      </c>
      <c r="C24" s="130">
        <v>2</v>
      </c>
      <c r="D24" s="130">
        <v>40</v>
      </c>
      <c r="E24" s="130">
        <v>7</v>
      </c>
      <c r="F24" s="130">
        <v>31</v>
      </c>
      <c r="G24" s="130">
        <v>2</v>
      </c>
      <c r="H24" s="6"/>
    </row>
    <row r="25" spans="1:8" ht="33" x14ac:dyDescent="0.25">
      <c r="A25" s="133" t="s">
        <v>49</v>
      </c>
      <c r="B25" s="134" t="s">
        <v>477</v>
      </c>
      <c r="C25" s="135">
        <f>SUM(C26:C35)</f>
        <v>46</v>
      </c>
      <c r="D25" s="135">
        <f t="shared" ref="D25:G25" si="1">SUM(D26:D35)</f>
        <v>1270</v>
      </c>
      <c r="E25" s="135">
        <f t="shared" si="1"/>
        <v>257</v>
      </c>
      <c r="F25" s="135">
        <f t="shared" si="1"/>
        <v>889</v>
      </c>
      <c r="G25" s="135">
        <f t="shared" si="1"/>
        <v>94</v>
      </c>
      <c r="H25" s="6"/>
    </row>
    <row r="26" spans="1:8" ht="16.5" x14ac:dyDescent="0.25">
      <c r="A26" s="133" t="s">
        <v>261</v>
      </c>
      <c r="B26" s="136" t="s">
        <v>450</v>
      </c>
      <c r="C26" s="61">
        <v>3</v>
      </c>
      <c r="D26" s="130">
        <v>60</v>
      </c>
      <c r="E26" s="130">
        <v>27</v>
      </c>
      <c r="F26" s="130">
        <v>28</v>
      </c>
      <c r="G26" s="130">
        <v>5</v>
      </c>
      <c r="H26" s="6"/>
    </row>
    <row r="27" spans="1:8" ht="16.5" x14ac:dyDescent="0.25">
      <c r="A27" s="133" t="s">
        <v>51</v>
      </c>
      <c r="B27" s="136" t="s">
        <v>451</v>
      </c>
      <c r="C27" s="61">
        <v>3</v>
      </c>
      <c r="D27" s="130">
        <v>45</v>
      </c>
      <c r="E27" s="130">
        <v>30</v>
      </c>
      <c r="F27" s="130">
        <v>12</v>
      </c>
      <c r="G27" s="130">
        <v>3</v>
      </c>
      <c r="H27" s="6"/>
    </row>
    <row r="28" spans="1:8" ht="16.5" x14ac:dyDescent="0.25">
      <c r="A28" s="133" t="s">
        <v>53</v>
      </c>
      <c r="B28" s="136" t="s">
        <v>452</v>
      </c>
      <c r="C28" s="61">
        <v>8</v>
      </c>
      <c r="D28" s="130">
        <v>180</v>
      </c>
      <c r="E28" s="130">
        <v>45</v>
      </c>
      <c r="F28" s="130">
        <v>115</v>
      </c>
      <c r="G28" s="130">
        <v>20</v>
      </c>
      <c r="H28" s="6"/>
    </row>
    <row r="29" spans="1:8" ht="16.5" x14ac:dyDescent="0.25">
      <c r="A29" s="133" t="s">
        <v>55</v>
      </c>
      <c r="B29" s="136" t="s">
        <v>453</v>
      </c>
      <c r="C29" s="61">
        <v>3</v>
      </c>
      <c r="D29" s="130">
        <v>60</v>
      </c>
      <c r="E29" s="130">
        <v>30</v>
      </c>
      <c r="F29" s="130">
        <v>25</v>
      </c>
      <c r="G29" s="130">
        <v>5</v>
      </c>
      <c r="H29" s="6"/>
    </row>
    <row r="30" spans="1:8" ht="16.5" x14ac:dyDescent="0.25">
      <c r="A30" s="133" t="s">
        <v>57</v>
      </c>
      <c r="B30" s="136" t="s">
        <v>478</v>
      </c>
      <c r="C30" s="61">
        <v>3</v>
      </c>
      <c r="D30" s="130">
        <v>60</v>
      </c>
      <c r="E30" s="130">
        <v>30</v>
      </c>
      <c r="F30" s="130">
        <v>26</v>
      </c>
      <c r="G30" s="130">
        <v>4</v>
      </c>
      <c r="H30" s="6"/>
    </row>
    <row r="31" spans="1:8" ht="16.5" x14ac:dyDescent="0.25">
      <c r="A31" s="133" t="s">
        <v>59</v>
      </c>
      <c r="B31" s="136" t="s">
        <v>454</v>
      </c>
      <c r="C31" s="61">
        <v>7</v>
      </c>
      <c r="D31" s="130">
        <v>160</v>
      </c>
      <c r="E31" s="130">
        <v>45</v>
      </c>
      <c r="F31" s="130">
        <v>100</v>
      </c>
      <c r="G31" s="130">
        <v>15</v>
      </c>
      <c r="H31" s="6"/>
    </row>
    <row r="32" spans="1:8" ht="16.5" x14ac:dyDescent="0.25">
      <c r="A32" s="133" t="s">
        <v>61</v>
      </c>
      <c r="B32" s="136" t="s">
        <v>479</v>
      </c>
      <c r="C32" s="61">
        <v>2</v>
      </c>
      <c r="D32" s="130">
        <v>45</v>
      </c>
      <c r="E32" s="130">
        <v>15</v>
      </c>
      <c r="F32" s="130">
        <v>26</v>
      </c>
      <c r="G32" s="130">
        <v>4</v>
      </c>
      <c r="H32" s="6"/>
    </row>
    <row r="33" spans="1:8" ht="16.5" x14ac:dyDescent="0.25">
      <c r="A33" s="133" t="s">
        <v>63</v>
      </c>
      <c r="B33" s="136" t="s">
        <v>455</v>
      </c>
      <c r="C33" s="61">
        <v>3</v>
      </c>
      <c r="D33" s="130">
        <v>60</v>
      </c>
      <c r="E33" s="130">
        <v>15</v>
      </c>
      <c r="F33" s="130">
        <v>40</v>
      </c>
      <c r="G33" s="130">
        <v>5</v>
      </c>
      <c r="H33" s="6"/>
    </row>
    <row r="34" spans="1:8" ht="16.5" x14ac:dyDescent="0.25">
      <c r="A34" s="130" t="s">
        <v>65</v>
      </c>
      <c r="B34" s="136" t="s">
        <v>270</v>
      </c>
      <c r="C34" s="61">
        <v>2</v>
      </c>
      <c r="D34" s="130">
        <v>45</v>
      </c>
      <c r="E34" s="130">
        <v>15</v>
      </c>
      <c r="F34" s="130">
        <v>27</v>
      </c>
      <c r="G34" s="130">
        <v>3</v>
      </c>
      <c r="H34" s="6"/>
    </row>
    <row r="35" spans="1:8" ht="16.5" x14ac:dyDescent="0.25">
      <c r="A35" s="138" t="s">
        <v>121</v>
      </c>
      <c r="B35" s="136" t="s">
        <v>88</v>
      </c>
      <c r="C35" s="139">
        <v>12</v>
      </c>
      <c r="D35" s="139">
        <v>555</v>
      </c>
      <c r="E35" s="139">
        <v>5</v>
      </c>
      <c r="F35" s="139">
        <v>490</v>
      </c>
      <c r="G35" s="139">
        <v>30</v>
      </c>
      <c r="H35" s="6"/>
    </row>
    <row r="36" spans="1:8" ht="16.5" x14ac:dyDescent="0.25">
      <c r="A36" s="140" t="s">
        <v>89</v>
      </c>
      <c r="B36" s="140"/>
      <c r="C36" s="135">
        <f>C7+C14+C16</f>
        <v>73</v>
      </c>
      <c r="D36" s="135">
        <f t="shared" ref="D36:G36" si="2">D7+D14+D16</f>
        <v>1850</v>
      </c>
      <c r="E36" s="135">
        <f t="shared" si="2"/>
        <v>478</v>
      </c>
      <c r="F36" s="135">
        <f t="shared" si="2"/>
        <v>1206</v>
      </c>
      <c r="G36" s="135">
        <f t="shared" si="2"/>
        <v>136</v>
      </c>
    </row>
  </sheetData>
  <mergeCells count="10">
    <mergeCell ref="A36:B36"/>
    <mergeCell ref="A3:A6"/>
    <mergeCell ref="B3:B6"/>
    <mergeCell ref="C3:C6"/>
    <mergeCell ref="D3:G3"/>
    <mergeCell ref="D4:D6"/>
    <mergeCell ref="E4:G4"/>
    <mergeCell ref="E5:E6"/>
    <mergeCell ref="F5:F6"/>
    <mergeCell ref="G5:G6"/>
  </mergeCells>
  <pageMargins left="0.7" right="0.4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G47"/>
  <sheetViews>
    <sheetView workbookViewId="0">
      <selection activeCell="J14" sqref="J14"/>
    </sheetView>
  </sheetViews>
  <sheetFormatPr defaultRowHeight="15" x14ac:dyDescent="0.25"/>
  <cols>
    <col min="2" max="2" width="24.5703125" customWidth="1"/>
    <col min="5" max="5" width="13.5703125" customWidth="1"/>
    <col min="6" max="6" width="14.140625" customWidth="1"/>
  </cols>
  <sheetData>
    <row r="5" spans="1:7" ht="5.45" customHeight="1" x14ac:dyDescent="0.25">
      <c r="A5" s="54" t="s">
        <v>0</v>
      </c>
      <c r="B5" s="54"/>
      <c r="C5" s="231"/>
      <c r="D5" s="230"/>
      <c r="E5" s="230"/>
      <c r="F5" s="230"/>
      <c r="G5" s="230"/>
    </row>
    <row r="6" spans="1:7" ht="22.9" customHeight="1" x14ac:dyDescent="0.25">
      <c r="A6" s="55" t="s">
        <v>1</v>
      </c>
      <c r="B6" s="55" t="s">
        <v>3</v>
      </c>
      <c r="C6" s="232"/>
      <c r="D6" s="73" t="s">
        <v>6</v>
      </c>
      <c r="E6" s="73" t="s">
        <v>7</v>
      </c>
      <c r="F6" s="73"/>
      <c r="G6" s="73"/>
    </row>
    <row r="7" spans="1:7" ht="53.45" customHeight="1" x14ac:dyDescent="0.25">
      <c r="A7" s="55" t="s">
        <v>2</v>
      </c>
      <c r="B7" s="233"/>
      <c r="C7" s="232"/>
      <c r="D7" s="73"/>
      <c r="E7" s="55" t="s">
        <v>8</v>
      </c>
      <c r="F7" s="55" t="s">
        <v>9</v>
      </c>
      <c r="G7" s="55" t="s">
        <v>10</v>
      </c>
    </row>
    <row r="8" spans="1:7" ht="17.25" x14ac:dyDescent="0.25">
      <c r="A8" s="55" t="s">
        <v>11</v>
      </c>
      <c r="B8" s="178" t="s">
        <v>12</v>
      </c>
      <c r="C8" s="56">
        <f>SUM(C9:C14)</f>
        <v>20</v>
      </c>
      <c r="D8" s="56">
        <f t="shared" ref="D8:G8" si="0">SUM(D9:D14)</f>
        <v>435</v>
      </c>
      <c r="E8" s="56">
        <f t="shared" si="0"/>
        <v>157</v>
      </c>
      <c r="F8" s="56">
        <f t="shared" si="0"/>
        <v>255</v>
      </c>
      <c r="G8" s="56">
        <f t="shared" si="0"/>
        <v>23</v>
      </c>
    </row>
    <row r="9" spans="1:7" ht="16.5" x14ac:dyDescent="0.25">
      <c r="A9" s="65" t="s">
        <v>13</v>
      </c>
      <c r="B9" s="173" t="s">
        <v>14</v>
      </c>
      <c r="C9" s="57">
        <v>4</v>
      </c>
      <c r="D9" s="57">
        <v>75</v>
      </c>
      <c r="E9" s="57">
        <v>41</v>
      </c>
      <c r="F9" s="57">
        <v>29</v>
      </c>
      <c r="G9" s="57">
        <v>5</v>
      </c>
    </row>
    <row r="10" spans="1:7" ht="16.5" x14ac:dyDescent="0.25">
      <c r="A10" s="65" t="s">
        <v>15</v>
      </c>
      <c r="B10" s="173" t="s">
        <v>16</v>
      </c>
      <c r="C10" s="57">
        <v>2</v>
      </c>
      <c r="D10" s="57">
        <v>30</v>
      </c>
      <c r="E10" s="57">
        <v>18</v>
      </c>
      <c r="F10" s="57">
        <v>10</v>
      </c>
      <c r="G10" s="57">
        <v>2</v>
      </c>
    </row>
    <row r="11" spans="1:7" ht="16.5" x14ac:dyDescent="0.25">
      <c r="A11" s="65" t="s">
        <v>17</v>
      </c>
      <c r="B11" s="173" t="s">
        <v>18</v>
      </c>
      <c r="C11" s="57">
        <v>2</v>
      </c>
      <c r="D11" s="57">
        <v>60</v>
      </c>
      <c r="E11" s="57">
        <v>5</v>
      </c>
      <c r="F11" s="57">
        <v>51</v>
      </c>
      <c r="G11" s="57">
        <v>4</v>
      </c>
    </row>
    <row r="12" spans="1:7" ht="33" x14ac:dyDescent="0.25">
      <c r="A12" s="57" t="s">
        <v>19</v>
      </c>
      <c r="B12" s="173" t="s">
        <v>20</v>
      </c>
      <c r="C12" s="57">
        <v>4</v>
      </c>
      <c r="D12" s="57">
        <v>75</v>
      </c>
      <c r="E12" s="57">
        <v>36</v>
      </c>
      <c r="F12" s="57">
        <v>35</v>
      </c>
      <c r="G12" s="57">
        <v>4</v>
      </c>
    </row>
    <row r="13" spans="1:7" ht="16.5" x14ac:dyDescent="0.25">
      <c r="A13" s="57" t="s">
        <v>21</v>
      </c>
      <c r="B13" s="173" t="s">
        <v>22</v>
      </c>
      <c r="C13" s="57">
        <v>3</v>
      </c>
      <c r="D13" s="57">
        <v>75</v>
      </c>
      <c r="E13" s="57">
        <v>15</v>
      </c>
      <c r="F13" s="57">
        <v>58</v>
      </c>
      <c r="G13" s="57">
        <v>2</v>
      </c>
    </row>
    <row r="14" spans="1:7" ht="33" x14ac:dyDescent="0.25">
      <c r="A14" s="57" t="s">
        <v>23</v>
      </c>
      <c r="B14" s="173" t="s">
        <v>24</v>
      </c>
      <c r="C14" s="57">
        <v>5</v>
      </c>
      <c r="D14" s="57">
        <v>120</v>
      </c>
      <c r="E14" s="57">
        <v>42</v>
      </c>
      <c r="F14" s="57">
        <v>72</v>
      </c>
      <c r="G14" s="57">
        <v>6</v>
      </c>
    </row>
    <row r="15" spans="1:7" ht="34.5" x14ac:dyDescent="0.25">
      <c r="A15" s="55" t="s">
        <v>25</v>
      </c>
      <c r="B15" s="178" t="s">
        <v>26</v>
      </c>
      <c r="C15" s="56">
        <v>1</v>
      </c>
      <c r="D15" s="103">
        <v>30</v>
      </c>
      <c r="E15" s="103">
        <v>9</v>
      </c>
      <c r="F15" s="103">
        <v>18</v>
      </c>
      <c r="G15" s="103">
        <v>3</v>
      </c>
    </row>
    <row r="16" spans="1:7" ht="16.5" x14ac:dyDescent="0.25">
      <c r="A16" s="65" t="s">
        <v>27</v>
      </c>
      <c r="B16" s="173" t="s">
        <v>28</v>
      </c>
      <c r="C16" s="57">
        <v>1</v>
      </c>
      <c r="D16" s="106">
        <v>30</v>
      </c>
      <c r="E16" s="106">
        <v>9</v>
      </c>
      <c r="F16" s="106">
        <v>18</v>
      </c>
      <c r="G16" s="106">
        <v>3</v>
      </c>
    </row>
    <row r="17" spans="1:7" ht="34.5" x14ac:dyDescent="0.25">
      <c r="A17" s="56" t="s">
        <v>29</v>
      </c>
      <c r="B17" s="178" t="s">
        <v>30</v>
      </c>
      <c r="C17" s="56">
        <f>C18+C27</f>
        <v>94</v>
      </c>
      <c r="D17" s="56">
        <f t="shared" ref="D17:G17" si="1">D18+D27</f>
        <v>2335</v>
      </c>
      <c r="E17" s="56">
        <f t="shared" si="1"/>
        <v>663</v>
      </c>
      <c r="F17" s="56">
        <f t="shared" si="1"/>
        <v>1517</v>
      </c>
      <c r="G17" s="56">
        <f t="shared" si="1"/>
        <v>155</v>
      </c>
    </row>
    <row r="18" spans="1:7" ht="34.5" x14ac:dyDescent="0.25">
      <c r="A18" s="55" t="s">
        <v>31</v>
      </c>
      <c r="B18" s="178" t="s">
        <v>32</v>
      </c>
      <c r="C18" s="56">
        <f>SUM(C19:C26)</f>
        <v>16</v>
      </c>
      <c r="D18" s="56">
        <f t="shared" ref="D18:G18" si="2">SUM(D19:D26)</f>
        <v>255</v>
      </c>
      <c r="E18" s="56">
        <f t="shared" si="2"/>
        <v>167</v>
      </c>
      <c r="F18" s="56">
        <f t="shared" si="2"/>
        <v>59</v>
      </c>
      <c r="G18" s="56">
        <f t="shared" si="2"/>
        <v>29</v>
      </c>
    </row>
    <row r="19" spans="1:7" ht="16.5" x14ac:dyDescent="0.25">
      <c r="A19" s="57" t="s">
        <v>33</v>
      </c>
      <c r="B19" s="173" t="s">
        <v>34</v>
      </c>
      <c r="C19" s="57">
        <v>3</v>
      </c>
      <c r="D19" s="57">
        <v>45</v>
      </c>
      <c r="E19" s="57">
        <v>30</v>
      </c>
      <c r="F19" s="57">
        <v>11</v>
      </c>
      <c r="G19" s="57">
        <v>4</v>
      </c>
    </row>
    <row r="20" spans="1:7" ht="16.5" x14ac:dyDescent="0.25">
      <c r="A20" s="57" t="s">
        <v>35</v>
      </c>
      <c r="B20" s="173" t="s">
        <v>36</v>
      </c>
      <c r="C20" s="57">
        <v>1</v>
      </c>
      <c r="D20" s="57">
        <v>30</v>
      </c>
      <c r="E20" s="57">
        <v>10</v>
      </c>
      <c r="F20" s="57">
        <v>18</v>
      </c>
      <c r="G20" s="57">
        <v>2</v>
      </c>
    </row>
    <row r="21" spans="1:7" ht="49.5" x14ac:dyDescent="0.25">
      <c r="A21" s="57" t="s">
        <v>37</v>
      </c>
      <c r="B21" s="173" t="s">
        <v>38</v>
      </c>
      <c r="C21" s="57">
        <v>2</v>
      </c>
      <c r="D21" s="57">
        <v>30</v>
      </c>
      <c r="E21" s="57">
        <v>20</v>
      </c>
      <c r="F21" s="57">
        <v>6</v>
      </c>
      <c r="G21" s="57">
        <v>4</v>
      </c>
    </row>
    <row r="22" spans="1:7" ht="16.5" x14ac:dyDescent="0.25">
      <c r="A22" s="57" t="s">
        <v>39</v>
      </c>
      <c r="B22" s="173" t="s">
        <v>40</v>
      </c>
      <c r="C22" s="57">
        <v>2</v>
      </c>
      <c r="D22" s="57">
        <v>30</v>
      </c>
      <c r="E22" s="57">
        <v>18</v>
      </c>
      <c r="F22" s="57">
        <v>8</v>
      </c>
      <c r="G22" s="57">
        <v>4</v>
      </c>
    </row>
    <row r="23" spans="1:7" ht="16.5" x14ac:dyDescent="0.25">
      <c r="A23" s="57" t="s">
        <v>41</v>
      </c>
      <c r="B23" s="173" t="s">
        <v>42</v>
      </c>
      <c r="C23" s="57">
        <v>2</v>
      </c>
      <c r="D23" s="57">
        <v>30</v>
      </c>
      <c r="E23" s="57">
        <v>20</v>
      </c>
      <c r="F23" s="57">
        <v>6</v>
      </c>
      <c r="G23" s="57">
        <v>4</v>
      </c>
    </row>
    <row r="24" spans="1:7" ht="16.5" x14ac:dyDescent="0.25">
      <c r="A24" s="57" t="s">
        <v>43</v>
      </c>
      <c r="B24" s="173" t="s">
        <v>44</v>
      </c>
      <c r="C24" s="57">
        <v>2</v>
      </c>
      <c r="D24" s="57">
        <v>30</v>
      </c>
      <c r="E24" s="57">
        <v>22</v>
      </c>
      <c r="F24" s="57">
        <v>4</v>
      </c>
      <c r="G24" s="57">
        <v>4</v>
      </c>
    </row>
    <row r="25" spans="1:7" ht="16.5" x14ac:dyDescent="0.25">
      <c r="A25" s="57" t="s">
        <v>45</v>
      </c>
      <c r="B25" s="173" t="s">
        <v>46</v>
      </c>
      <c r="C25" s="57">
        <v>2</v>
      </c>
      <c r="D25" s="57">
        <v>30</v>
      </c>
      <c r="E25" s="57">
        <v>20</v>
      </c>
      <c r="F25" s="57">
        <v>6</v>
      </c>
      <c r="G25" s="57">
        <v>4</v>
      </c>
    </row>
    <row r="26" spans="1:7" ht="16.5" x14ac:dyDescent="0.25">
      <c r="A26" s="57" t="s">
        <v>47</v>
      </c>
      <c r="B26" s="173" t="s">
        <v>48</v>
      </c>
      <c r="C26" s="57">
        <v>2</v>
      </c>
      <c r="D26" s="57">
        <v>30</v>
      </c>
      <c r="E26" s="57">
        <v>27</v>
      </c>
      <c r="F26" s="57">
        <v>0</v>
      </c>
      <c r="G26" s="57">
        <v>3</v>
      </c>
    </row>
    <row r="27" spans="1:7" ht="51.75" x14ac:dyDescent="0.3">
      <c r="A27" s="56" t="s">
        <v>49</v>
      </c>
      <c r="B27" s="234" t="s">
        <v>50</v>
      </c>
      <c r="C27" s="56">
        <f>SUM(C28:C46)</f>
        <v>78</v>
      </c>
      <c r="D27" s="56">
        <f t="shared" ref="D27:G27" si="3">SUM(D28:D46)</f>
        <v>2080</v>
      </c>
      <c r="E27" s="56">
        <f t="shared" si="3"/>
        <v>496</v>
      </c>
      <c r="F27" s="56">
        <f t="shared" si="3"/>
        <v>1458</v>
      </c>
      <c r="G27" s="56">
        <f t="shared" si="3"/>
        <v>126</v>
      </c>
    </row>
    <row r="28" spans="1:7" ht="16.5" x14ac:dyDescent="0.25">
      <c r="A28" s="65" t="s">
        <v>51</v>
      </c>
      <c r="B28" s="173" t="s">
        <v>52</v>
      </c>
      <c r="C28" s="61">
        <v>3</v>
      </c>
      <c r="D28" s="61">
        <v>75</v>
      </c>
      <c r="E28" s="61">
        <v>15</v>
      </c>
      <c r="F28" s="61">
        <v>53</v>
      </c>
      <c r="G28" s="61">
        <v>7</v>
      </c>
    </row>
    <row r="29" spans="1:7" ht="16.5" x14ac:dyDescent="0.25">
      <c r="A29" s="65" t="s">
        <v>53</v>
      </c>
      <c r="B29" s="173" t="s">
        <v>54</v>
      </c>
      <c r="C29" s="61">
        <v>2</v>
      </c>
      <c r="D29" s="61">
        <v>45</v>
      </c>
      <c r="E29" s="61">
        <v>15</v>
      </c>
      <c r="F29" s="61">
        <v>25</v>
      </c>
      <c r="G29" s="61">
        <v>5</v>
      </c>
    </row>
    <row r="30" spans="1:7" ht="33" x14ac:dyDescent="0.25">
      <c r="A30" s="65" t="s">
        <v>55</v>
      </c>
      <c r="B30" s="173" t="s">
        <v>56</v>
      </c>
      <c r="C30" s="61">
        <v>7</v>
      </c>
      <c r="D30" s="61">
        <v>165</v>
      </c>
      <c r="E30" s="61">
        <v>45</v>
      </c>
      <c r="F30" s="61">
        <v>111</v>
      </c>
      <c r="G30" s="61">
        <v>9</v>
      </c>
    </row>
    <row r="31" spans="1:7" ht="33" x14ac:dyDescent="0.25">
      <c r="A31" s="65" t="s">
        <v>57</v>
      </c>
      <c r="B31" s="173" t="s">
        <v>58</v>
      </c>
      <c r="C31" s="61">
        <v>4</v>
      </c>
      <c r="D31" s="61">
        <v>90</v>
      </c>
      <c r="E31" s="61">
        <v>30</v>
      </c>
      <c r="F31" s="61">
        <v>53</v>
      </c>
      <c r="G31" s="61">
        <v>7</v>
      </c>
    </row>
    <row r="32" spans="1:7" ht="33" x14ac:dyDescent="0.25">
      <c r="A32" s="65" t="s">
        <v>59</v>
      </c>
      <c r="B32" s="129" t="s">
        <v>60</v>
      </c>
      <c r="C32" s="61">
        <v>4</v>
      </c>
      <c r="D32" s="61">
        <v>90</v>
      </c>
      <c r="E32" s="61">
        <v>30</v>
      </c>
      <c r="F32" s="61">
        <v>53</v>
      </c>
      <c r="G32" s="61">
        <v>7</v>
      </c>
    </row>
    <row r="33" spans="1:7" ht="33" x14ac:dyDescent="0.25">
      <c r="A33" s="65" t="s">
        <v>61</v>
      </c>
      <c r="B33" s="129" t="s">
        <v>62</v>
      </c>
      <c r="C33" s="61">
        <v>4</v>
      </c>
      <c r="D33" s="61">
        <v>90</v>
      </c>
      <c r="E33" s="61">
        <v>30</v>
      </c>
      <c r="F33" s="61">
        <v>54</v>
      </c>
      <c r="G33" s="61">
        <v>6</v>
      </c>
    </row>
    <row r="34" spans="1:7" ht="16.5" x14ac:dyDescent="0.25">
      <c r="A34" s="65" t="s">
        <v>63</v>
      </c>
      <c r="B34" s="129" t="s">
        <v>64</v>
      </c>
      <c r="C34" s="61">
        <v>4</v>
      </c>
      <c r="D34" s="61">
        <v>90</v>
      </c>
      <c r="E34" s="61">
        <v>30</v>
      </c>
      <c r="F34" s="61">
        <v>53</v>
      </c>
      <c r="G34" s="61">
        <v>7</v>
      </c>
    </row>
    <row r="35" spans="1:7" ht="16.5" x14ac:dyDescent="0.25">
      <c r="A35" s="65" t="s">
        <v>65</v>
      </c>
      <c r="B35" s="129" t="s">
        <v>66</v>
      </c>
      <c r="C35" s="61">
        <v>4</v>
      </c>
      <c r="D35" s="61">
        <v>90</v>
      </c>
      <c r="E35" s="61">
        <v>30</v>
      </c>
      <c r="F35" s="61">
        <v>52</v>
      </c>
      <c r="G35" s="61">
        <v>8</v>
      </c>
    </row>
    <row r="36" spans="1:7" ht="16.5" x14ac:dyDescent="0.25">
      <c r="A36" s="65" t="s">
        <v>67</v>
      </c>
      <c r="B36" s="173" t="s">
        <v>68</v>
      </c>
      <c r="C36" s="61">
        <v>2</v>
      </c>
      <c r="D36" s="61">
        <v>30</v>
      </c>
      <c r="E36" s="61">
        <v>22</v>
      </c>
      <c r="F36" s="61">
        <v>4</v>
      </c>
      <c r="G36" s="61">
        <v>4</v>
      </c>
    </row>
    <row r="37" spans="1:7" ht="66" x14ac:dyDescent="0.25">
      <c r="A37" s="57" t="s">
        <v>69</v>
      </c>
      <c r="B37" s="129" t="s">
        <v>70</v>
      </c>
      <c r="C37" s="61">
        <v>2</v>
      </c>
      <c r="D37" s="61">
        <v>30</v>
      </c>
      <c r="E37" s="61">
        <v>24</v>
      </c>
      <c r="F37" s="61">
        <v>2</v>
      </c>
      <c r="G37" s="61">
        <v>4</v>
      </c>
    </row>
    <row r="38" spans="1:7" ht="33" x14ac:dyDescent="0.25">
      <c r="A38" s="65" t="s">
        <v>71</v>
      </c>
      <c r="B38" s="129" t="s">
        <v>72</v>
      </c>
      <c r="C38" s="61">
        <v>4</v>
      </c>
      <c r="D38" s="61">
        <v>90</v>
      </c>
      <c r="E38" s="61">
        <v>30</v>
      </c>
      <c r="F38" s="61">
        <v>55</v>
      </c>
      <c r="G38" s="61">
        <v>5</v>
      </c>
    </row>
    <row r="39" spans="1:7" ht="33" x14ac:dyDescent="0.25">
      <c r="A39" s="65" t="s">
        <v>73</v>
      </c>
      <c r="B39" s="129" t="s">
        <v>74</v>
      </c>
      <c r="C39" s="61">
        <v>2</v>
      </c>
      <c r="D39" s="61">
        <v>45</v>
      </c>
      <c r="E39" s="61">
        <v>15</v>
      </c>
      <c r="F39" s="61">
        <v>24</v>
      </c>
      <c r="G39" s="61">
        <v>6</v>
      </c>
    </row>
    <row r="40" spans="1:7" ht="33" x14ac:dyDescent="0.25">
      <c r="A40" s="65" t="s">
        <v>75</v>
      </c>
      <c r="B40" s="129" t="s">
        <v>76</v>
      </c>
      <c r="C40" s="61">
        <v>2</v>
      </c>
      <c r="D40" s="61">
        <v>45</v>
      </c>
      <c r="E40" s="61">
        <v>15</v>
      </c>
      <c r="F40" s="61">
        <v>24</v>
      </c>
      <c r="G40" s="61">
        <v>6</v>
      </c>
    </row>
    <row r="41" spans="1:7" ht="33" x14ac:dyDescent="0.25">
      <c r="A41" s="65" t="s">
        <v>77</v>
      </c>
      <c r="B41" s="129" t="s">
        <v>78</v>
      </c>
      <c r="C41" s="61">
        <v>3</v>
      </c>
      <c r="D41" s="61">
        <v>60</v>
      </c>
      <c r="E41" s="61">
        <v>30</v>
      </c>
      <c r="F41" s="61">
        <v>24</v>
      </c>
      <c r="G41" s="61">
        <v>6</v>
      </c>
    </row>
    <row r="42" spans="1:7" ht="16.5" x14ac:dyDescent="0.25">
      <c r="A42" s="65" t="s">
        <v>79</v>
      </c>
      <c r="B42" s="129" t="s">
        <v>80</v>
      </c>
      <c r="C42" s="61">
        <v>3</v>
      </c>
      <c r="D42" s="61">
        <v>60</v>
      </c>
      <c r="E42" s="61">
        <v>30</v>
      </c>
      <c r="F42" s="61">
        <v>23</v>
      </c>
      <c r="G42" s="61">
        <v>7</v>
      </c>
    </row>
    <row r="43" spans="1:7" ht="33" x14ac:dyDescent="0.25">
      <c r="A43" s="65" t="s">
        <v>81</v>
      </c>
      <c r="B43" s="129" t="s">
        <v>82</v>
      </c>
      <c r="C43" s="61">
        <v>4</v>
      </c>
      <c r="D43" s="61">
        <v>90</v>
      </c>
      <c r="E43" s="61">
        <v>30</v>
      </c>
      <c r="F43" s="61">
        <v>52</v>
      </c>
      <c r="G43" s="61">
        <v>8</v>
      </c>
    </row>
    <row r="44" spans="1:7" ht="16.5" x14ac:dyDescent="0.25">
      <c r="A44" s="65" t="s">
        <v>83</v>
      </c>
      <c r="B44" s="129" t="s">
        <v>84</v>
      </c>
      <c r="C44" s="61">
        <v>3</v>
      </c>
      <c r="D44" s="61">
        <v>60</v>
      </c>
      <c r="E44" s="61">
        <v>30</v>
      </c>
      <c r="F44" s="61">
        <v>22</v>
      </c>
      <c r="G44" s="61">
        <v>8</v>
      </c>
    </row>
    <row r="45" spans="1:7" ht="49.5" x14ac:dyDescent="0.25">
      <c r="A45" s="65" t="s">
        <v>85</v>
      </c>
      <c r="B45" s="129" t="s">
        <v>86</v>
      </c>
      <c r="C45" s="61">
        <v>3</v>
      </c>
      <c r="D45" s="61">
        <v>75</v>
      </c>
      <c r="E45" s="61">
        <v>15</v>
      </c>
      <c r="F45" s="61">
        <v>54</v>
      </c>
      <c r="G45" s="61">
        <v>6</v>
      </c>
    </row>
    <row r="46" spans="1:7" ht="16.5" x14ac:dyDescent="0.25">
      <c r="A46" s="65" t="s">
        <v>87</v>
      </c>
      <c r="B46" s="129" t="s">
        <v>88</v>
      </c>
      <c r="C46" s="57">
        <v>18</v>
      </c>
      <c r="D46" s="57">
        <v>760</v>
      </c>
      <c r="E46" s="57">
        <v>30</v>
      </c>
      <c r="F46" s="57">
        <v>720</v>
      </c>
      <c r="G46" s="57">
        <v>10</v>
      </c>
    </row>
    <row r="47" spans="1:7" ht="16.5" x14ac:dyDescent="0.25">
      <c r="A47" s="73" t="s">
        <v>89</v>
      </c>
      <c r="B47" s="73"/>
      <c r="C47" s="55">
        <f>C8+C15+C17</f>
        <v>115</v>
      </c>
      <c r="D47" s="55">
        <f t="shared" ref="D47:G47" si="4">D8+D15+D17</f>
        <v>2800</v>
      </c>
      <c r="E47" s="55">
        <f t="shared" si="4"/>
        <v>829</v>
      </c>
      <c r="F47" s="55">
        <f t="shared" si="4"/>
        <v>1790</v>
      </c>
      <c r="G47" s="55">
        <f t="shared" si="4"/>
        <v>181</v>
      </c>
    </row>
  </sheetData>
  <mergeCells count="3">
    <mergeCell ref="A47:B47"/>
    <mergeCell ref="D6:D7"/>
    <mergeCell ref="E6:G6"/>
  </mergeCells>
  <pageMargins left="0.7" right="0.45" top="0.5" bottom="0.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32"/>
  <sheetViews>
    <sheetView topLeftCell="A28" workbookViewId="0">
      <selection activeCell="B1" sqref="B1:B1048576"/>
    </sheetView>
  </sheetViews>
  <sheetFormatPr defaultRowHeight="15" x14ac:dyDescent="0.25"/>
  <cols>
    <col min="2" max="2" width="31.85546875" customWidth="1"/>
  </cols>
  <sheetData>
    <row r="2" spans="1:8" ht="36" customHeight="1" x14ac:dyDescent="0.25"/>
    <row r="3" spans="1:8" ht="16.5" x14ac:dyDescent="0.25">
      <c r="A3" s="86" t="s">
        <v>196</v>
      </c>
      <c r="B3" s="86" t="s">
        <v>3</v>
      </c>
      <c r="C3" s="86" t="s">
        <v>278</v>
      </c>
      <c r="D3" s="74" t="s">
        <v>146</v>
      </c>
      <c r="E3" s="74"/>
      <c r="F3" s="74"/>
      <c r="G3" s="74"/>
    </row>
    <row r="4" spans="1:8" ht="16.5" x14ac:dyDescent="0.25">
      <c r="A4" s="86"/>
      <c r="B4" s="86"/>
      <c r="C4" s="86"/>
      <c r="D4" s="96" t="s">
        <v>6</v>
      </c>
      <c r="E4" s="96" t="s">
        <v>7</v>
      </c>
      <c r="F4" s="96"/>
      <c r="G4" s="96"/>
    </row>
    <row r="5" spans="1:8" ht="33" x14ac:dyDescent="0.25">
      <c r="A5" s="86"/>
      <c r="B5" s="86"/>
      <c r="C5" s="86"/>
      <c r="D5" s="96"/>
      <c r="E5" s="69" t="s">
        <v>8</v>
      </c>
      <c r="F5" s="69" t="s">
        <v>95</v>
      </c>
      <c r="G5" s="69" t="s">
        <v>10</v>
      </c>
    </row>
    <row r="6" spans="1:8" ht="16.5" x14ac:dyDescent="0.25">
      <c r="A6" s="55" t="s">
        <v>11</v>
      </c>
      <c r="B6" s="128" t="s">
        <v>149</v>
      </c>
      <c r="C6" s="56">
        <f>SUM(C7:C12)</f>
        <v>12</v>
      </c>
      <c r="D6" s="56">
        <f t="shared" ref="D6:G6" si="0">SUM(D7:D12)</f>
        <v>255</v>
      </c>
      <c r="E6" s="56">
        <f t="shared" si="0"/>
        <v>94</v>
      </c>
      <c r="F6" s="56">
        <f t="shared" si="0"/>
        <v>148</v>
      </c>
      <c r="G6" s="56">
        <f t="shared" si="0"/>
        <v>13</v>
      </c>
    </row>
    <row r="7" spans="1:8" ht="16.5" x14ac:dyDescent="0.25">
      <c r="A7" s="65" t="s">
        <v>13</v>
      </c>
      <c r="B7" s="129" t="s">
        <v>150</v>
      </c>
      <c r="C7" s="57">
        <v>2</v>
      </c>
      <c r="D7" s="130">
        <v>30</v>
      </c>
      <c r="E7" s="130">
        <v>15</v>
      </c>
      <c r="F7" s="130">
        <v>13</v>
      </c>
      <c r="G7" s="130">
        <v>2</v>
      </c>
      <c r="H7" s="6"/>
    </row>
    <row r="8" spans="1:8" ht="16.5" x14ac:dyDescent="0.25">
      <c r="A8" s="65" t="s">
        <v>15</v>
      </c>
      <c r="B8" s="129" t="s">
        <v>16</v>
      </c>
      <c r="C8" s="57">
        <v>1</v>
      </c>
      <c r="D8" s="130">
        <v>15</v>
      </c>
      <c r="E8" s="130">
        <v>9</v>
      </c>
      <c r="F8" s="130">
        <v>5</v>
      </c>
      <c r="G8" s="130">
        <v>1</v>
      </c>
      <c r="H8" s="6"/>
    </row>
    <row r="9" spans="1:8" ht="16.5" x14ac:dyDescent="0.25">
      <c r="A9" s="65" t="s">
        <v>17</v>
      </c>
      <c r="B9" s="129" t="s">
        <v>152</v>
      </c>
      <c r="C9" s="57">
        <v>1</v>
      </c>
      <c r="D9" s="130">
        <v>30</v>
      </c>
      <c r="E9" s="130">
        <v>4</v>
      </c>
      <c r="F9" s="130">
        <v>24</v>
      </c>
      <c r="G9" s="130">
        <v>2</v>
      </c>
      <c r="H9" s="6"/>
    </row>
    <row r="10" spans="1:8" ht="33" x14ac:dyDescent="0.25">
      <c r="A10" s="65" t="s">
        <v>19</v>
      </c>
      <c r="B10" s="129" t="s">
        <v>494</v>
      </c>
      <c r="C10" s="57">
        <v>2</v>
      </c>
      <c r="D10" s="130">
        <v>45</v>
      </c>
      <c r="E10" s="130">
        <v>21</v>
      </c>
      <c r="F10" s="130">
        <v>21</v>
      </c>
      <c r="G10" s="130">
        <v>3</v>
      </c>
      <c r="H10" s="6"/>
    </row>
    <row r="11" spans="1:8" ht="16.5" x14ac:dyDescent="0.25">
      <c r="A11" s="65" t="s">
        <v>21</v>
      </c>
      <c r="B11" s="129" t="s">
        <v>22</v>
      </c>
      <c r="C11" s="57">
        <v>2</v>
      </c>
      <c r="D11" s="130">
        <v>45</v>
      </c>
      <c r="E11" s="130">
        <v>15</v>
      </c>
      <c r="F11" s="130">
        <v>29</v>
      </c>
      <c r="G11" s="130">
        <v>1</v>
      </c>
      <c r="H11" s="6"/>
    </row>
    <row r="12" spans="1:8" ht="16.5" x14ac:dyDescent="0.25">
      <c r="A12" s="65" t="s">
        <v>23</v>
      </c>
      <c r="B12" s="129" t="s">
        <v>24</v>
      </c>
      <c r="C12" s="57">
        <v>4</v>
      </c>
      <c r="D12" s="130">
        <v>90</v>
      </c>
      <c r="E12" s="130">
        <v>30</v>
      </c>
      <c r="F12" s="130">
        <v>56</v>
      </c>
      <c r="G12" s="130">
        <v>4</v>
      </c>
      <c r="H12" s="6"/>
    </row>
    <row r="13" spans="1:8" ht="16.5" x14ac:dyDescent="0.25">
      <c r="A13" s="55" t="s">
        <v>25</v>
      </c>
      <c r="B13" s="128" t="s">
        <v>26</v>
      </c>
      <c r="C13" s="56">
        <v>1</v>
      </c>
      <c r="D13" s="56">
        <v>30</v>
      </c>
      <c r="E13" s="56">
        <v>9</v>
      </c>
      <c r="F13" s="56">
        <v>18</v>
      </c>
      <c r="G13" s="56">
        <v>3</v>
      </c>
      <c r="H13" s="6"/>
    </row>
    <row r="14" spans="1:8" ht="16.5" x14ac:dyDescent="0.25">
      <c r="A14" s="65" t="s">
        <v>27</v>
      </c>
      <c r="B14" s="129" t="s">
        <v>26</v>
      </c>
      <c r="C14" s="57">
        <v>1</v>
      </c>
      <c r="D14" s="57">
        <v>30</v>
      </c>
      <c r="E14" s="57">
        <v>9</v>
      </c>
      <c r="F14" s="57">
        <v>18</v>
      </c>
      <c r="G14" s="57">
        <v>3</v>
      </c>
      <c r="H14" s="6"/>
    </row>
    <row r="15" spans="1:8" ht="33" x14ac:dyDescent="0.25">
      <c r="A15" s="55" t="s">
        <v>29</v>
      </c>
      <c r="B15" s="128" t="s">
        <v>157</v>
      </c>
      <c r="C15" s="56">
        <f>SUM(C16:C31)</f>
        <v>55</v>
      </c>
      <c r="D15" s="56">
        <f t="shared" ref="D15:G15" si="1">SUM(D16:D31)</f>
        <v>1565</v>
      </c>
      <c r="E15" s="56">
        <f t="shared" si="1"/>
        <v>358</v>
      </c>
      <c r="F15" s="56">
        <f t="shared" si="1"/>
        <v>1130</v>
      </c>
      <c r="G15" s="56">
        <f t="shared" si="1"/>
        <v>77</v>
      </c>
      <c r="H15" s="6"/>
    </row>
    <row r="16" spans="1:8" ht="16.5" x14ac:dyDescent="0.25">
      <c r="A16" s="131" t="s">
        <v>33</v>
      </c>
      <c r="B16" s="132" t="s">
        <v>400</v>
      </c>
      <c r="C16" s="131">
        <v>2</v>
      </c>
      <c r="D16" s="131">
        <v>45</v>
      </c>
      <c r="E16" s="131">
        <v>27</v>
      </c>
      <c r="F16" s="131">
        <v>13</v>
      </c>
      <c r="G16" s="131">
        <v>5</v>
      </c>
      <c r="H16" s="6"/>
    </row>
    <row r="17" spans="1:8" ht="16.5" x14ac:dyDescent="0.25">
      <c r="A17" s="131" t="s">
        <v>35</v>
      </c>
      <c r="B17" s="132" t="s">
        <v>280</v>
      </c>
      <c r="C17" s="131">
        <v>2</v>
      </c>
      <c r="D17" s="131">
        <v>45</v>
      </c>
      <c r="E17" s="131">
        <v>25</v>
      </c>
      <c r="F17" s="131">
        <v>15</v>
      </c>
      <c r="G17" s="131">
        <v>5</v>
      </c>
      <c r="H17" s="6"/>
    </row>
    <row r="18" spans="1:8" ht="16.5" x14ac:dyDescent="0.25">
      <c r="A18" s="131" t="s">
        <v>37</v>
      </c>
      <c r="B18" s="132" t="s">
        <v>401</v>
      </c>
      <c r="C18" s="131">
        <v>3</v>
      </c>
      <c r="D18" s="131">
        <v>45</v>
      </c>
      <c r="E18" s="131">
        <v>30</v>
      </c>
      <c r="F18" s="131">
        <v>11</v>
      </c>
      <c r="G18" s="131">
        <v>4</v>
      </c>
      <c r="H18" s="6"/>
    </row>
    <row r="19" spans="1:8" ht="16.5" x14ac:dyDescent="0.25">
      <c r="A19" s="131" t="s">
        <v>39</v>
      </c>
      <c r="B19" s="132" t="s">
        <v>402</v>
      </c>
      <c r="C19" s="131">
        <v>3</v>
      </c>
      <c r="D19" s="131">
        <v>45</v>
      </c>
      <c r="E19" s="131">
        <v>32</v>
      </c>
      <c r="F19" s="131">
        <v>8</v>
      </c>
      <c r="G19" s="131">
        <v>5</v>
      </c>
      <c r="H19" s="6"/>
    </row>
    <row r="20" spans="1:8" ht="16.5" x14ac:dyDescent="0.25">
      <c r="A20" s="131" t="s">
        <v>41</v>
      </c>
      <c r="B20" s="132" t="s">
        <v>283</v>
      </c>
      <c r="C20" s="131">
        <v>4</v>
      </c>
      <c r="D20" s="131">
        <v>75</v>
      </c>
      <c r="E20" s="131">
        <v>50</v>
      </c>
      <c r="F20" s="131">
        <v>18</v>
      </c>
      <c r="G20" s="131">
        <v>7</v>
      </c>
      <c r="H20" s="6"/>
    </row>
    <row r="21" spans="1:8" ht="16.5" x14ac:dyDescent="0.25">
      <c r="A21" s="131" t="s">
        <v>43</v>
      </c>
      <c r="B21" s="132" t="s">
        <v>403</v>
      </c>
      <c r="C21" s="131">
        <v>2</v>
      </c>
      <c r="D21" s="131">
        <v>45</v>
      </c>
      <c r="E21" s="131">
        <v>15</v>
      </c>
      <c r="F21" s="131">
        <v>25</v>
      </c>
      <c r="G21" s="131">
        <v>5</v>
      </c>
      <c r="H21" s="6"/>
    </row>
    <row r="22" spans="1:8" ht="16.5" x14ac:dyDescent="0.25">
      <c r="A22" s="131" t="s">
        <v>45</v>
      </c>
      <c r="B22" s="132" t="s">
        <v>404</v>
      </c>
      <c r="C22" s="131">
        <v>2</v>
      </c>
      <c r="D22" s="131">
        <v>45</v>
      </c>
      <c r="E22" s="131">
        <v>18</v>
      </c>
      <c r="F22" s="131">
        <v>22</v>
      </c>
      <c r="G22" s="131">
        <v>5</v>
      </c>
      <c r="H22" s="6"/>
    </row>
    <row r="23" spans="1:8" ht="16.5" x14ac:dyDescent="0.25">
      <c r="A23" s="131" t="s">
        <v>47</v>
      </c>
      <c r="B23" s="132" t="s">
        <v>405</v>
      </c>
      <c r="C23" s="131">
        <v>3</v>
      </c>
      <c r="D23" s="131">
        <v>60</v>
      </c>
      <c r="E23" s="131">
        <v>33</v>
      </c>
      <c r="F23" s="131">
        <v>21</v>
      </c>
      <c r="G23" s="131">
        <v>6</v>
      </c>
      <c r="H23" s="6"/>
    </row>
    <row r="24" spans="1:8" ht="16.5" x14ac:dyDescent="0.25">
      <c r="A24" s="131" t="s">
        <v>51</v>
      </c>
      <c r="B24" s="132" t="s">
        <v>292</v>
      </c>
      <c r="C24" s="131">
        <v>4</v>
      </c>
      <c r="D24" s="131">
        <v>90</v>
      </c>
      <c r="E24" s="131">
        <v>35</v>
      </c>
      <c r="F24" s="131">
        <v>49</v>
      </c>
      <c r="G24" s="131">
        <v>6</v>
      </c>
      <c r="H24" s="6"/>
    </row>
    <row r="25" spans="1:8" ht="16.5" x14ac:dyDescent="0.25">
      <c r="A25" s="131" t="s">
        <v>53</v>
      </c>
      <c r="B25" s="132" t="s">
        <v>293</v>
      </c>
      <c r="C25" s="131">
        <v>6</v>
      </c>
      <c r="D25" s="131">
        <v>120</v>
      </c>
      <c r="E25" s="131">
        <v>52</v>
      </c>
      <c r="F25" s="131">
        <v>61</v>
      </c>
      <c r="G25" s="131">
        <v>7</v>
      </c>
      <c r="H25" s="6"/>
    </row>
    <row r="26" spans="1:8" ht="33" x14ac:dyDescent="0.25">
      <c r="A26" s="131" t="s">
        <v>286</v>
      </c>
      <c r="B26" s="132" t="s">
        <v>406</v>
      </c>
      <c r="C26" s="131">
        <v>2</v>
      </c>
      <c r="D26" s="131">
        <v>45</v>
      </c>
      <c r="E26" s="131">
        <v>16</v>
      </c>
      <c r="F26" s="131">
        <v>24</v>
      </c>
      <c r="G26" s="131">
        <v>5</v>
      </c>
      <c r="H26" s="6"/>
    </row>
    <row r="27" spans="1:8" ht="16.5" x14ac:dyDescent="0.25">
      <c r="A27" s="131" t="s">
        <v>288</v>
      </c>
      <c r="B27" s="132" t="s">
        <v>301</v>
      </c>
      <c r="C27" s="131">
        <v>2</v>
      </c>
      <c r="D27" s="131">
        <v>30</v>
      </c>
      <c r="E27" s="131">
        <v>15</v>
      </c>
      <c r="F27" s="131">
        <v>12</v>
      </c>
      <c r="G27" s="131">
        <v>3</v>
      </c>
      <c r="H27" s="6"/>
    </row>
    <row r="28" spans="1:8" ht="16.5" x14ac:dyDescent="0.25">
      <c r="A28" s="131" t="s">
        <v>59</v>
      </c>
      <c r="B28" s="132" t="s">
        <v>303</v>
      </c>
      <c r="C28" s="131">
        <v>2</v>
      </c>
      <c r="D28" s="131">
        <v>45</v>
      </c>
      <c r="E28" s="131">
        <v>10</v>
      </c>
      <c r="F28" s="131">
        <v>31</v>
      </c>
      <c r="G28" s="131">
        <v>4</v>
      </c>
      <c r="H28" s="6"/>
    </row>
    <row r="29" spans="1:8" ht="33" x14ac:dyDescent="0.25">
      <c r="A29" s="131" t="s">
        <v>61</v>
      </c>
      <c r="B29" s="132" t="s">
        <v>407</v>
      </c>
      <c r="C29" s="131">
        <v>3</v>
      </c>
      <c r="D29" s="131">
        <v>150</v>
      </c>
      <c r="E29" s="131">
        <v>0</v>
      </c>
      <c r="F29" s="131">
        <v>140</v>
      </c>
      <c r="G29" s="131">
        <v>10</v>
      </c>
      <c r="H29" s="6"/>
    </row>
    <row r="30" spans="1:8" ht="16.5" x14ac:dyDescent="0.25">
      <c r="A30" s="131" t="s">
        <v>63</v>
      </c>
      <c r="B30" s="132" t="s">
        <v>408</v>
      </c>
      <c r="C30" s="131">
        <v>4</v>
      </c>
      <c r="D30" s="131">
        <v>165</v>
      </c>
      <c r="E30" s="131">
        <v>0</v>
      </c>
      <c r="F30" s="131">
        <v>165</v>
      </c>
      <c r="G30" s="131">
        <v>0</v>
      </c>
      <c r="H30" s="6"/>
    </row>
    <row r="31" spans="1:8" ht="16.5" x14ac:dyDescent="0.25">
      <c r="A31" s="131" t="s">
        <v>65</v>
      </c>
      <c r="B31" s="132" t="s">
        <v>88</v>
      </c>
      <c r="C31" s="131">
        <v>11</v>
      </c>
      <c r="D31" s="131">
        <v>515</v>
      </c>
      <c r="E31" s="131">
        <v>0</v>
      </c>
      <c r="F31" s="131">
        <v>515</v>
      </c>
      <c r="G31" s="131">
        <v>0</v>
      </c>
      <c r="H31" s="6"/>
    </row>
    <row r="32" spans="1:8" ht="16.899999999999999" customHeight="1" x14ac:dyDescent="0.25">
      <c r="A32" s="73" t="s">
        <v>89</v>
      </c>
      <c r="B32" s="73"/>
      <c r="C32" s="56">
        <f>C6+C13+C15</f>
        <v>68</v>
      </c>
      <c r="D32" s="56">
        <f t="shared" ref="D32:G32" si="2">D6+D13+D15</f>
        <v>1850</v>
      </c>
      <c r="E32" s="56">
        <f t="shared" si="2"/>
        <v>461</v>
      </c>
      <c r="F32" s="56">
        <f t="shared" si="2"/>
        <v>1296</v>
      </c>
      <c r="G32" s="56">
        <f t="shared" si="2"/>
        <v>93</v>
      </c>
    </row>
  </sheetData>
  <mergeCells count="7">
    <mergeCell ref="A32:B32"/>
    <mergeCell ref="A3:A5"/>
    <mergeCell ref="B3:B5"/>
    <mergeCell ref="C3:C5"/>
    <mergeCell ref="D3:G3"/>
    <mergeCell ref="D4:D5"/>
    <mergeCell ref="E4:G4"/>
  </mergeCells>
  <pageMargins left="0.7" right="0.45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37"/>
  <sheetViews>
    <sheetView workbookViewId="0">
      <selection activeCell="J8" sqref="J8"/>
    </sheetView>
  </sheetViews>
  <sheetFormatPr defaultRowHeight="15" x14ac:dyDescent="0.25"/>
  <cols>
    <col min="2" max="2" width="30.140625" customWidth="1"/>
    <col min="3" max="3" width="8.42578125" customWidth="1"/>
  </cols>
  <sheetData>
    <row r="2" spans="1:8" ht="33.75" customHeight="1" x14ac:dyDescent="0.25"/>
    <row r="3" spans="1:8" ht="15.75" x14ac:dyDescent="0.25">
      <c r="A3" s="92" t="s">
        <v>0</v>
      </c>
      <c r="B3" s="92" t="s">
        <v>3</v>
      </c>
      <c r="C3" s="92" t="s">
        <v>278</v>
      </c>
      <c r="D3" s="97" t="s">
        <v>146</v>
      </c>
      <c r="E3" s="97"/>
      <c r="F3" s="97"/>
      <c r="G3" s="97"/>
    </row>
    <row r="4" spans="1:8" ht="15.75" x14ac:dyDescent="0.25">
      <c r="A4" s="92"/>
      <c r="B4" s="92"/>
      <c r="C4" s="92"/>
      <c r="D4" s="92" t="s">
        <v>6</v>
      </c>
      <c r="E4" s="97" t="s">
        <v>7</v>
      </c>
      <c r="F4" s="97"/>
      <c r="G4" s="97"/>
    </row>
    <row r="5" spans="1:8" ht="15.6" customHeight="1" x14ac:dyDescent="0.25">
      <c r="A5" s="92"/>
      <c r="B5" s="92"/>
      <c r="C5" s="92"/>
      <c r="D5" s="92"/>
      <c r="E5" s="125" t="s">
        <v>8</v>
      </c>
      <c r="F5" s="98" t="s">
        <v>147</v>
      </c>
      <c r="G5" s="99" t="s">
        <v>148</v>
      </c>
    </row>
    <row r="6" spans="1:8" ht="23.45" customHeight="1" x14ac:dyDescent="0.25">
      <c r="A6" s="92"/>
      <c r="B6" s="92"/>
      <c r="C6" s="92"/>
      <c r="D6" s="92"/>
      <c r="E6" s="125"/>
      <c r="F6" s="98"/>
      <c r="G6" s="99"/>
    </row>
    <row r="7" spans="1:8" ht="15.75" x14ac:dyDescent="0.25">
      <c r="A7" s="72" t="s">
        <v>11</v>
      </c>
      <c r="B7" s="13" t="s">
        <v>149</v>
      </c>
      <c r="C7" s="14">
        <f>SUM(C8:C13)</f>
        <v>12</v>
      </c>
      <c r="D7" s="14">
        <f t="shared" ref="D7:G7" si="0">SUM(D8:D13)</f>
        <v>255</v>
      </c>
      <c r="E7" s="14">
        <f t="shared" si="0"/>
        <v>94</v>
      </c>
      <c r="F7" s="14">
        <f t="shared" si="0"/>
        <v>148</v>
      </c>
      <c r="G7" s="14">
        <f t="shared" si="0"/>
        <v>13</v>
      </c>
    </row>
    <row r="8" spans="1:8" ht="15.75" x14ac:dyDescent="0.25">
      <c r="A8" s="15" t="s">
        <v>13</v>
      </c>
      <c r="B8" s="16" t="s">
        <v>150</v>
      </c>
      <c r="C8" s="10">
        <v>2</v>
      </c>
      <c r="D8" s="15">
        <v>30</v>
      </c>
      <c r="E8" s="15">
        <v>15</v>
      </c>
      <c r="F8" s="15">
        <v>13</v>
      </c>
      <c r="G8" s="15">
        <v>2</v>
      </c>
      <c r="H8" s="6"/>
    </row>
    <row r="9" spans="1:8" ht="15.75" x14ac:dyDescent="0.25">
      <c r="A9" s="15" t="s">
        <v>15</v>
      </c>
      <c r="B9" s="16" t="s">
        <v>151</v>
      </c>
      <c r="C9" s="10">
        <v>1</v>
      </c>
      <c r="D9" s="15">
        <v>15</v>
      </c>
      <c r="E9" s="15">
        <v>9</v>
      </c>
      <c r="F9" s="15">
        <v>5</v>
      </c>
      <c r="G9" s="15">
        <v>1</v>
      </c>
      <c r="H9" s="6"/>
    </row>
    <row r="10" spans="1:8" ht="15.75" x14ac:dyDescent="0.25">
      <c r="A10" s="15" t="s">
        <v>17</v>
      </c>
      <c r="B10" s="16" t="s">
        <v>152</v>
      </c>
      <c r="C10" s="10">
        <v>1</v>
      </c>
      <c r="D10" s="15">
        <v>30</v>
      </c>
      <c r="E10" s="15">
        <v>4</v>
      </c>
      <c r="F10" s="15">
        <v>24</v>
      </c>
      <c r="G10" s="15">
        <v>2</v>
      </c>
      <c r="H10" s="6"/>
    </row>
    <row r="11" spans="1:8" ht="15.75" x14ac:dyDescent="0.25">
      <c r="A11" s="15" t="s">
        <v>19</v>
      </c>
      <c r="B11" s="16" t="s">
        <v>362</v>
      </c>
      <c r="C11" s="10">
        <v>2</v>
      </c>
      <c r="D11" s="15">
        <v>45</v>
      </c>
      <c r="E11" s="15">
        <v>21</v>
      </c>
      <c r="F11" s="15">
        <v>21</v>
      </c>
      <c r="G11" s="15">
        <v>3</v>
      </c>
      <c r="H11" s="6"/>
    </row>
    <row r="12" spans="1:8" ht="15.75" x14ac:dyDescent="0.25">
      <c r="A12" s="15" t="s">
        <v>21</v>
      </c>
      <c r="B12" s="16" t="s">
        <v>22</v>
      </c>
      <c r="C12" s="10">
        <v>2</v>
      </c>
      <c r="D12" s="15">
        <v>45</v>
      </c>
      <c r="E12" s="15">
        <v>15</v>
      </c>
      <c r="F12" s="15">
        <v>29</v>
      </c>
      <c r="G12" s="15">
        <v>1</v>
      </c>
      <c r="H12" s="6"/>
    </row>
    <row r="13" spans="1:8" ht="15.75" x14ac:dyDescent="0.25">
      <c r="A13" s="15" t="s">
        <v>23</v>
      </c>
      <c r="B13" s="16" t="s">
        <v>24</v>
      </c>
      <c r="C13" s="10">
        <v>4</v>
      </c>
      <c r="D13" s="15">
        <v>90</v>
      </c>
      <c r="E13" s="15">
        <v>30</v>
      </c>
      <c r="F13" s="15">
        <v>56</v>
      </c>
      <c r="G13" s="15">
        <v>4</v>
      </c>
      <c r="H13" s="6"/>
    </row>
    <row r="14" spans="1:8" ht="16.5" x14ac:dyDescent="0.25">
      <c r="A14" s="67" t="s">
        <v>25</v>
      </c>
      <c r="B14" s="17" t="s">
        <v>26</v>
      </c>
      <c r="C14" s="56">
        <v>1</v>
      </c>
      <c r="D14" s="56">
        <v>30</v>
      </c>
      <c r="E14" s="56">
        <v>9</v>
      </c>
      <c r="F14" s="56">
        <v>18</v>
      </c>
      <c r="G14" s="56">
        <v>3</v>
      </c>
      <c r="H14" s="6"/>
    </row>
    <row r="15" spans="1:8" ht="16.5" x14ac:dyDescent="0.25">
      <c r="A15" s="18" t="s">
        <v>27</v>
      </c>
      <c r="B15" s="19" t="s">
        <v>28</v>
      </c>
      <c r="C15" s="57">
        <v>1</v>
      </c>
      <c r="D15" s="57">
        <v>30</v>
      </c>
      <c r="E15" s="57">
        <v>9</v>
      </c>
      <c r="F15" s="57">
        <v>18</v>
      </c>
      <c r="G15" s="57">
        <v>3</v>
      </c>
      <c r="H15" s="6"/>
    </row>
    <row r="16" spans="1:8" ht="31.5" x14ac:dyDescent="0.25">
      <c r="A16" s="72" t="s">
        <v>29</v>
      </c>
      <c r="B16" s="13" t="s">
        <v>409</v>
      </c>
      <c r="C16" s="72">
        <f>C17+C23+C36</f>
        <v>59</v>
      </c>
      <c r="D16" s="72">
        <v>1565</v>
      </c>
      <c r="E16" s="72">
        <v>339</v>
      </c>
      <c r="F16" s="72">
        <v>1084</v>
      </c>
      <c r="G16" s="72">
        <v>142</v>
      </c>
      <c r="H16" s="6"/>
    </row>
    <row r="17" spans="1:8" ht="15.75" x14ac:dyDescent="0.25">
      <c r="A17" s="126" t="s">
        <v>31</v>
      </c>
      <c r="B17" s="127" t="s">
        <v>410</v>
      </c>
      <c r="C17" s="72">
        <f>SUM(C18:C22)</f>
        <v>9</v>
      </c>
      <c r="D17" s="72">
        <v>150</v>
      </c>
      <c r="E17" s="72">
        <v>96</v>
      </c>
      <c r="F17" s="72">
        <v>37</v>
      </c>
      <c r="G17" s="72">
        <v>17</v>
      </c>
      <c r="H17" s="6"/>
    </row>
    <row r="18" spans="1:8" ht="15.75" x14ac:dyDescent="0.25">
      <c r="A18" s="15" t="s">
        <v>411</v>
      </c>
      <c r="B18" s="16" t="s">
        <v>412</v>
      </c>
      <c r="C18" s="15">
        <v>1</v>
      </c>
      <c r="D18" s="15">
        <v>30</v>
      </c>
      <c r="E18" s="15">
        <v>14</v>
      </c>
      <c r="F18" s="15">
        <v>13</v>
      </c>
      <c r="G18" s="15">
        <v>3</v>
      </c>
      <c r="H18" s="6"/>
    </row>
    <row r="19" spans="1:8" ht="15.75" x14ac:dyDescent="0.25">
      <c r="A19" s="15" t="s">
        <v>413</v>
      </c>
      <c r="B19" s="16" t="s">
        <v>414</v>
      </c>
      <c r="C19" s="15">
        <v>2</v>
      </c>
      <c r="D19" s="15">
        <v>30</v>
      </c>
      <c r="E19" s="15">
        <v>20</v>
      </c>
      <c r="F19" s="15">
        <v>6</v>
      </c>
      <c r="G19" s="15">
        <v>4</v>
      </c>
      <c r="H19" s="6"/>
    </row>
    <row r="20" spans="1:8" ht="15.75" x14ac:dyDescent="0.25">
      <c r="A20" s="15" t="s">
        <v>209</v>
      </c>
      <c r="B20" s="16" t="s">
        <v>415</v>
      </c>
      <c r="C20" s="15">
        <v>2</v>
      </c>
      <c r="D20" s="15">
        <v>30</v>
      </c>
      <c r="E20" s="15">
        <v>23</v>
      </c>
      <c r="F20" s="15">
        <v>4</v>
      </c>
      <c r="G20" s="15">
        <v>3</v>
      </c>
      <c r="H20" s="6"/>
    </row>
    <row r="21" spans="1:8" ht="15.75" x14ac:dyDescent="0.25">
      <c r="A21" s="15" t="s">
        <v>210</v>
      </c>
      <c r="B21" s="16" t="s">
        <v>416</v>
      </c>
      <c r="C21" s="15">
        <v>2</v>
      </c>
      <c r="D21" s="15">
        <v>30</v>
      </c>
      <c r="E21" s="15">
        <v>17</v>
      </c>
      <c r="F21" s="15">
        <v>10</v>
      </c>
      <c r="G21" s="15">
        <v>3</v>
      </c>
      <c r="H21" s="6"/>
    </row>
    <row r="22" spans="1:8" ht="15.75" x14ac:dyDescent="0.25">
      <c r="A22" s="15" t="s">
        <v>212</v>
      </c>
      <c r="B22" s="16" t="s">
        <v>46</v>
      </c>
      <c r="C22" s="15">
        <v>2</v>
      </c>
      <c r="D22" s="15">
        <v>30</v>
      </c>
      <c r="E22" s="15">
        <v>22</v>
      </c>
      <c r="F22" s="15">
        <v>4</v>
      </c>
      <c r="G22" s="15">
        <v>4</v>
      </c>
      <c r="H22" s="6"/>
    </row>
    <row r="23" spans="1:8" ht="31.5" x14ac:dyDescent="0.25">
      <c r="A23" s="126" t="s">
        <v>49</v>
      </c>
      <c r="B23" s="127" t="s">
        <v>417</v>
      </c>
      <c r="C23" s="72">
        <f>SUM(C24:C35)</f>
        <v>39</v>
      </c>
      <c r="D23" s="72">
        <v>935</v>
      </c>
      <c r="E23" s="72">
        <v>229</v>
      </c>
      <c r="F23" s="72">
        <v>597</v>
      </c>
      <c r="G23" s="72">
        <v>109</v>
      </c>
      <c r="H23" s="6"/>
    </row>
    <row r="24" spans="1:8" ht="15.75" x14ac:dyDescent="0.25">
      <c r="A24" s="15" t="s">
        <v>418</v>
      </c>
      <c r="B24" s="16" t="s">
        <v>419</v>
      </c>
      <c r="C24" s="15">
        <v>3</v>
      </c>
      <c r="D24" s="15">
        <v>75</v>
      </c>
      <c r="E24" s="15">
        <v>25</v>
      </c>
      <c r="F24" s="15">
        <v>38</v>
      </c>
      <c r="G24" s="15">
        <v>12</v>
      </c>
      <c r="H24" s="6"/>
    </row>
    <row r="25" spans="1:8" ht="15.75" x14ac:dyDescent="0.25">
      <c r="A25" s="15" t="s">
        <v>420</v>
      </c>
      <c r="B25" s="16" t="s">
        <v>421</v>
      </c>
      <c r="C25" s="15">
        <v>7</v>
      </c>
      <c r="D25" s="15">
        <v>170</v>
      </c>
      <c r="E25" s="15">
        <v>30</v>
      </c>
      <c r="F25" s="15">
        <v>123</v>
      </c>
      <c r="G25" s="15">
        <v>17</v>
      </c>
      <c r="H25" s="6"/>
    </row>
    <row r="26" spans="1:8" ht="15.75" x14ac:dyDescent="0.25">
      <c r="A26" s="15" t="s">
        <v>422</v>
      </c>
      <c r="B26" s="16" t="s">
        <v>423</v>
      </c>
      <c r="C26" s="15">
        <v>6</v>
      </c>
      <c r="D26" s="15">
        <v>150</v>
      </c>
      <c r="E26" s="15">
        <v>24</v>
      </c>
      <c r="F26" s="15">
        <v>110</v>
      </c>
      <c r="G26" s="15">
        <v>16</v>
      </c>
      <c r="H26" s="6"/>
    </row>
    <row r="27" spans="1:8" ht="15.75" x14ac:dyDescent="0.25">
      <c r="A27" s="15" t="s">
        <v>220</v>
      </c>
      <c r="B27" s="16" t="s">
        <v>424</v>
      </c>
      <c r="C27" s="15">
        <v>1</v>
      </c>
      <c r="D27" s="15">
        <v>30</v>
      </c>
      <c r="E27" s="15">
        <v>10</v>
      </c>
      <c r="F27" s="15">
        <v>14</v>
      </c>
      <c r="G27" s="15">
        <v>6</v>
      </c>
      <c r="H27" s="6"/>
    </row>
    <row r="28" spans="1:8" ht="15.75" x14ac:dyDescent="0.25">
      <c r="A28" s="15" t="s">
        <v>425</v>
      </c>
      <c r="B28" s="16" t="s">
        <v>426</v>
      </c>
      <c r="C28" s="15">
        <v>5</v>
      </c>
      <c r="D28" s="15">
        <v>120</v>
      </c>
      <c r="E28" s="15">
        <v>25</v>
      </c>
      <c r="F28" s="15">
        <v>82</v>
      </c>
      <c r="G28" s="15">
        <v>13</v>
      </c>
      <c r="H28" s="6"/>
    </row>
    <row r="29" spans="1:8" ht="15.75" x14ac:dyDescent="0.25">
      <c r="A29" s="15" t="s">
        <v>223</v>
      </c>
      <c r="B29" s="16" t="s">
        <v>427</v>
      </c>
      <c r="C29" s="15">
        <v>6</v>
      </c>
      <c r="D29" s="15">
        <v>150</v>
      </c>
      <c r="E29" s="15">
        <v>20</v>
      </c>
      <c r="F29" s="15">
        <v>116</v>
      </c>
      <c r="G29" s="15">
        <v>14</v>
      </c>
      <c r="H29" s="6"/>
    </row>
    <row r="30" spans="1:8" ht="15.75" x14ac:dyDescent="0.25">
      <c r="A30" s="15" t="s">
        <v>398</v>
      </c>
      <c r="B30" s="16" t="s">
        <v>322</v>
      </c>
      <c r="C30" s="15">
        <v>2</v>
      </c>
      <c r="D30" s="15">
        <v>45</v>
      </c>
      <c r="E30" s="15">
        <v>15</v>
      </c>
      <c r="F30" s="15">
        <v>26</v>
      </c>
      <c r="G30" s="15">
        <v>4</v>
      </c>
      <c r="H30" s="6"/>
    </row>
    <row r="31" spans="1:8" ht="15.75" x14ac:dyDescent="0.25">
      <c r="A31" s="15" t="s">
        <v>428</v>
      </c>
      <c r="B31" s="16" t="s">
        <v>429</v>
      </c>
      <c r="C31" s="15">
        <v>3</v>
      </c>
      <c r="D31" s="15">
        <v>60</v>
      </c>
      <c r="E31" s="15">
        <v>18</v>
      </c>
      <c r="F31" s="15">
        <v>33</v>
      </c>
      <c r="G31" s="15">
        <v>9</v>
      </c>
      <c r="H31" s="6"/>
    </row>
    <row r="32" spans="1:8" ht="15.75" x14ac:dyDescent="0.25">
      <c r="A32" s="15" t="s">
        <v>430</v>
      </c>
      <c r="B32" s="16" t="s">
        <v>194</v>
      </c>
      <c r="C32" s="15">
        <v>1</v>
      </c>
      <c r="D32" s="15">
        <v>15</v>
      </c>
      <c r="E32" s="15">
        <v>14</v>
      </c>
      <c r="F32" s="15">
        <v>0</v>
      </c>
      <c r="G32" s="15">
        <v>1</v>
      </c>
      <c r="H32" s="6"/>
    </row>
    <row r="33" spans="1:8" ht="15.75" x14ac:dyDescent="0.25">
      <c r="A33" s="15" t="s">
        <v>231</v>
      </c>
      <c r="B33" s="16" t="s">
        <v>431</v>
      </c>
      <c r="C33" s="15">
        <v>2</v>
      </c>
      <c r="D33" s="15">
        <v>60</v>
      </c>
      <c r="E33" s="15">
        <v>14</v>
      </c>
      <c r="F33" s="15">
        <v>37</v>
      </c>
      <c r="G33" s="15">
        <v>9</v>
      </c>
      <c r="H33" s="6"/>
    </row>
    <row r="34" spans="1:8" ht="15.75" x14ac:dyDescent="0.25">
      <c r="A34" s="15" t="s">
        <v>233</v>
      </c>
      <c r="B34" s="16" t="s">
        <v>432</v>
      </c>
      <c r="C34" s="15">
        <v>1</v>
      </c>
      <c r="D34" s="15">
        <v>30</v>
      </c>
      <c r="E34" s="15">
        <v>11</v>
      </c>
      <c r="F34" s="15">
        <v>15</v>
      </c>
      <c r="G34" s="15">
        <v>4</v>
      </c>
      <c r="H34" s="6"/>
    </row>
    <row r="35" spans="1:8" ht="15.75" x14ac:dyDescent="0.25">
      <c r="A35" s="15" t="s">
        <v>433</v>
      </c>
      <c r="B35" s="16" t="s">
        <v>434</v>
      </c>
      <c r="C35" s="15">
        <v>2</v>
      </c>
      <c r="D35" s="15">
        <v>30</v>
      </c>
      <c r="E35" s="15">
        <v>23</v>
      </c>
      <c r="F35" s="15">
        <v>3</v>
      </c>
      <c r="G35" s="15">
        <v>4</v>
      </c>
      <c r="H35" s="6"/>
    </row>
    <row r="36" spans="1:8" ht="15.75" x14ac:dyDescent="0.25">
      <c r="A36" s="126" t="s">
        <v>435</v>
      </c>
      <c r="B36" s="13" t="s">
        <v>88</v>
      </c>
      <c r="C36" s="72">
        <v>11</v>
      </c>
      <c r="D36" s="72">
        <v>480</v>
      </c>
      <c r="E36" s="72">
        <v>14</v>
      </c>
      <c r="F36" s="72">
        <v>450</v>
      </c>
      <c r="G36" s="72">
        <v>16</v>
      </c>
      <c r="H36" s="6"/>
    </row>
    <row r="37" spans="1:8" ht="15.75" x14ac:dyDescent="0.25">
      <c r="A37" s="15"/>
      <c r="B37" s="72" t="s">
        <v>436</v>
      </c>
      <c r="C37" s="72">
        <f>C7+C14+C16</f>
        <v>72</v>
      </c>
      <c r="D37" s="72">
        <v>1850</v>
      </c>
      <c r="E37" s="72">
        <v>442</v>
      </c>
      <c r="F37" s="72">
        <v>1250</v>
      </c>
      <c r="G37" s="72">
        <v>158</v>
      </c>
    </row>
  </sheetData>
  <mergeCells count="9">
    <mergeCell ref="A3:A6"/>
    <mergeCell ref="E5:E6"/>
    <mergeCell ref="B3:B6"/>
    <mergeCell ref="D3:G3"/>
    <mergeCell ref="D4:D6"/>
    <mergeCell ref="E4:G4"/>
    <mergeCell ref="F5:F6"/>
    <mergeCell ref="G5:G6"/>
    <mergeCell ref="C3:C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topLeftCell="A28" zoomScale="70" zoomScaleNormal="70" workbookViewId="0">
      <selection activeCell="M15" sqref="M15"/>
    </sheetView>
  </sheetViews>
  <sheetFormatPr defaultRowHeight="15" x14ac:dyDescent="0.25"/>
  <cols>
    <col min="2" max="2" width="31.7109375" customWidth="1"/>
  </cols>
  <sheetData>
    <row r="1" spans="1:9" ht="66.75" customHeight="1" x14ac:dyDescent="0.25"/>
    <row r="2" spans="1:9" ht="15.75" x14ac:dyDescent="0.25">
      <c r="A2" s="100" t="s">
        <v>196</v>
      </c>
      <c r="B2" s="90" t="s">
        <v>309</v>
      </c>
      <c r="C2" s="100" t="s">
        <v>4</v>
      </c>
      <c r="D2" s="100" t="s">
        <v>310</v>
      </c>
      <c r="E2" s="100"/>
      <c r="F2" s="100"/>
      <c r="G2" s="100"/>
    </row>
    <row r="3" spans="1:9" ht="31.5" x14ac:dyDescent="0.25">
      <c r="A3" s="100"/>
      <c r="B3" s="90"/>
      <c r="C3" s="100"/>
      <c r="D3" s="15" t="s">
        <v>311</v>
      </c>
      <c r="E3" s="15" t="s">
        <v>8</v>
      </c>
      <c r="F3" s="15" t="s">
        <v>95</v>
      </c>
      <c r="G3" s="15" t="s">
        <v>10</v>
      </c>
    </row>
    <row r="4" spans="1:9" ht="15.75" x14ac:dyDescent="0.25">
      <c r="A4" s="72" t="s">
        <v>11</v>
      </c>
      <c r="B4" s="13" t="s">
        <v>149</v>
      </c>
      <c r="C4" s="14">
        <f>SUM(C5:C10)</f>
        <v>12</v>
      </c>
      <c r="D4" s="14">
        <f t="shared" ref="D4:G4" si="0">SUM(D5:D10)</f>
        <v>255</v>
      </c>
      <c r="E4" s="14">
        <f t="shared" si="0"/>
        <v>94</v>
      </c>
      <c r="F4" s="14">
        <f t="shared" si="0"/>
        <v>148</v>
      </c>
      <c r="G4" s="14">
        <f t="shared" si="0"/>
        <v>13</v>
      </c>
    </row>
    <row r="5" spans="1:9" ht="15.75" x14ac:dyDescent="0.25">
      <c r="A5" s="15" t="s">
        <v>13</v>
      </c>
      <c r="B5" s="16" t="s">
        <v>150</v>
      </c>
      <c r="C5" s="10">
        <v>2</v>
      </c>
      <c r="D5" s="15">
        <v>30</v>
      </c>
      <c r="E5" s="15">
        <v>15</v>
      </c>
      <c r="F5" s="15">
        <v>13</v>
      </c>
      <c r="G5" s="15">
        <v>2</v>
      </c>
      <c r="H5" s="6"/>
    </row>
    <row r="6" spans="1:9" ht="15.75" x14ac:dyDescent="0.25">
      <c r="A6" s="15" t="s">
        <v>15</v>
      </c>
      <c r="B6" s="16" t="s">
        <v>151</v>
      </c>
      <c r="C6" s="10">
        <v>1</v>
      </c>
      <c r="D6" s="15">
        <v>15</v>
      </c>
      <c r="E6" s="15">
        <v>9</v>
      </c>
      <c r="F6" s="15">
        <v>5</v>
      </c>
      <c r="G6" s="15">
        <v>1</v>
      </c>
      <c r="H6" s="6"/>
    </row>
    <row r="7" spans="1:9" ht="15.75" x14ac:dyDescent="0.25">
      <c r="A7" s="15" t="s">
        <v>17</v>
      </c>
      <c r="B7" s="16" t="s">
        <v>152</v>
      </c>
      <c r="C7" s="10">
        <v>1</v>
      </c>
      <c r="D7" s="15">
        <v>30</v>
      </c>
      <c r="E7" s="15">
        <v>4</v>
      </c>
      <c r="F7" s="15">
        <v>24</v>
      </c>
      <c r="G7" s="15">
        <v>2</v>
      </c>
      <c r="H7" s="6"/>
    </row>
    <row r="8" spans="1:9" ht="15.75" x14ac:dyDescent="0.25">
      <c r="A8" s="15" t="s">
        <v>19</v>
      </c>
      <c r="B8" s="16" t="s">
        <v>362</v>
      </c>
      <c r="C8" s="10">
        <v>2</v>
      </c>
      <c r="D8" s="15">
        <v>45</v>
      </c>
      <c r="E8" s="15">
        <v>21</v>
      </c>
      <c r="F8" s="15">
        <v>21</v>
      </c>
      <c r="G8" s="15">
        <v>3</v>
      </c>
      <c r="H8" s="6"/>
    </row>
    <row r="9" spans="1:9" ht="15.75" x14ac:dyDescent="0.25">
      <c r="A9" s="15" t="s">
        <v>21</v>
      </c>
      <c r="B9" s="16" t="s">
        <v>22</v>
      </c>
      <c r="C9" s="10">
        <v>2</v>
      </c>
      <c r="D9" s="15">
        <v>45</v>
      </c>
      <c r="E9" s="15">
        <v>15</v>
      </c>
      <c r="F9" s="15">
        <v>29</v>
      </c>
      <c r="G9" s="15">
        <v>1</v>
      </c>
      <c r="H9" s="6"/>
    </row>
    <row r="10" spans="1:9" ht="15.75" x14ac:dyDescent="0.25">
      <c r="A10" s="15" t="s">
        <v>23</v>
      </c>
      <c r="B10" s="16" t="s">
        <v>24</v>
      </c>
      <c r="C10" s="10">
        <v>4</v>
      </c>
      <c r="D10" s="15">
        <v>90</v>
      </c>
      <c r="E10" s="15">
        <v>30</v>
      </c>
      <c r="F10" s="15">
        <v>56</v>
      </c>
      <c r="G10" s="15">
        <v>4</v>
      </c>
      <c r="H10" s="6"/>
    </row>
    <row r="11" spans="1:9" ht="16.5" x14ac:dyDescent="0.25">
      <c r="A11" s="67" t="s">
        <v>25</v>
      </c>
      <c r="B11" s="17" t="s">
        <v>26</v>
      </c>
      <c r="C11" s="56">
        <v>1</v>
      </c>
      <c r="D11" s="56">
        <v>30</v>
      </c>
      <c r="E11" s="56">
        <v>9</v>
      </c>
      <c r="F11" s="56">
        <v>18</v>
      </c>
      <c r="G11" s="56">
        <v>3</v>
      </c>
      <c r="H11" s="6"/>
    </row>
    <row r="12" spans="1:9" ht="16.5" x14ac:dyDescent="0.25">
      <c r="A12" s="18" t="s">
        <v>27</v>
      </c>
      <c r="B12" s="19" t="s">
        <v>28</v>
      </c>
      <c r="C12" s="57">
        <v>1</v>
      </c>
      <c r="D12" s="57">
        <v>30</v>
      </c>
      <c r="E12" s="57">
        <v>9</v>
      </c>
      <c r="F12" s="57">
        <v>18</v>
      </c>
      <c r="G12" s="57">
        <v>3</v>
      </c>
      <c r="H12" s="6"/>
    </row>
    <row r="13" spans="1:9" ht="31.5" x14ac:dyDescent="0.25">
      <c r="A13" s="20" t="s">
        <v>29</v>
      </c>
      <c r="B13" s="21" t="s">
        <v>312</v>
      </c>
      <c r="C13" s="119">
        <f>C14+C22</f>
        <v>60</v>
      </c>
      <c r="D13" s="119">
        <v>1565</v>
      </c>
      <c r="E13" s="119">
        <v>348</v>
      </c>
      <c r="F13" s="119">
        <v>1177</v>
      </c>
      <c r="G13" s="119">
        <v>40</v>
      </c>
      <c r="H13" s="6"/>
    </row>
    <row r="14" spans="1:9" ht="31.5" x14ac:dyDescent="0.25">
      <c r="A14" s="20" t="s">
        <v>31</v>
      </c>
      <c r="B14" s="120" t="s">
        <v>204</v>
      </c>
      <c r="C14" s="119">
        <f>SUM(C15:C21)</f>
        <v>17</v>
      </c>
      <c r="D14" s="119">
        <v>315</v>
      </c>
      <c r="E14" s="121">
        <v>148</v>
      </c>
      <c r="F14" s="121">
        <v>139</v>
      </c>
      <c r="G14" s="121">
        <v>28</v>
      </c>
      <c r="H14" s="6"/>
      <c r="I14" s="25"/>
    </row>
    <row r="15" spans="1:9" ht="15.75" x14ac:dyDescent="0.25">
      <c r="A15" s="20" t="s">
        <v>33</v>
      </c>
      <c r="B15" s="122" t="s">
        <v>106</v>
      </c>
      <c r="C15" s="71">
        <v>3</v>
      </c>
      <c r="D15" s="71">
        <v>45</v>
      </c>
      <c r="E15" s="71">
        <v>30</v>
      </c>
      <c r="F15" s="71">
        <v>13</v>
      </c>
      <c r="G15" s="71">
        <v>2</v>
      </c>
      <c r="H15" s="6"/>
    </row>
    <row r="16" spans="1:9" ht="15.75" x14ac:dyDescent="0.25">
      <c r="A16" s="20" t="s">
        <v>35</v>
      </c>
      <c r="B16" s="122" t="s">
        <v>44</v>
      </c>
      <c r="C16" s="71">
        <v>2</v>
      </c>
      <c r="D16" s="71">
        <v>30</v>
      </c>
      <c r="E16" s="71">
        <v>19</v>
      </c>
      <c r="F16" s="71">
        <v>7</v>
      </c>
      <c r="G16" s="71">
        <v>4</v>
      </c>
      <c r="H16" s="6"/>
    </row>
    <row r="17" spans="1:10" ht="15.75" x14ac:dyDescent="0.25">
      <c r="A17" s="20" t="s">
        <v>37</v>
      </c>
      <c r="B17" s="122" t="s">
        <v>314</v>
      </c>
      <c r="C17" s="71">
        <v>3</v>
      </c>
      <c r="D17" s="71">
        <v>45</v>
      </c>
      <c r="E17" s="71">
        <v>30</v>
      </c>
      <c r="F17" s="71">
        <v>12</v>
      </c>
      <c r="G17" s="71">
        <v>3</v>
      </c>
      <c r="H17" s="6"/>
    </row>
    <row r="18" spans="1:10" ht="15.75" x14ac:dyDescent="0.25">
      <c r="A18" s="20" t="s">
        <v>39</v>
      </c>
      <c r="B18" s="122" t="s">
        <v>46</v>
      </c>
      <c r="C18" s="71">
        <v>2</v>
      </c>
      <c r="D18" s="71">
        <v>30</v>
      </c>
      <c r="E18" s="71">
        <v>20</v>
      </c>
      <c r="F18" s="71">
        <v>6</v>
      </c>
      <c r="G18" s="71">
        <v>4</v>
      </c>
      <c r="H18" s="6"/>
    </row>
    <row r="19" spans="1:10" ht="15.75" x14ac:dyDescent="0.25">
      <c r="A19" s="20" t="s">
        <v>255</v>
      </c>
      <c r="B19" s="122" t="s">
        <v>252</v>
      </c>
      <c r="C19" s="71">
        <v>4</v>
      </c>
      <c r="D19" s="71">
        <v>90</v>
      </c>
      <c r="E19" s="71">
        <v>30</v>
      </c>
      <c r="F19" s="71">
        <v>50</v>
      </c>
      <c r="G19" s="71">
        <v>10</v>
      </c>
      <c r="H19" s="6"/>
    </row>
    <row r="20" spans="1:10" ht="15.75" x14ac:dyDescent="0.25">
      <c r="A20" s="20" t="s">
        <v>257</v>
      </c>
      <c r="B20" s="122" t="s">
        <v>268</v>
      </c>
      <c r="C20" s="71">
        <v>2</v>
      </c>
      <c r="D20" s="71">
        <v>50</v>
      </c>
      <c r="E20" s="71">
        <v>14</v>
      </c>
      <c r="F20" s="71">
        <v>32</v>
      </c>
      <c r="G20" s="71">
        <v>4</v>
      </c>
      <c r="H20" s="6"/>
    </row>
    <row r="21" spans="1:10" ht="15.75" x14ac:dyDescent="0.25">
      <c r="A21" s="20" t="s">
        <v>259</v>
      </c>
      <c r="B21" s="122" t="s">
        <v>316</v>
      </c>
      <c r="C21" s="71">
        <v>1</v>
      </c>
      <c r="D21" s="71">
        <v>25</v>
      </c>
      <c r="E21" s="71">
        <v>5</v>
      </c>
      <c r="F21" s="71">
        <v>19</v>
      </c>
      <c r="G21" s="71">
        <v>1</v>
      </c>
      <c r="H21" s="6"/>
    </row>
    <row r="22" spans="1:10" ht="31.5" x14ac:dyDescent="0.25">
      <c r="A22" s="20" t="s">
        <v>49</v>
      </c>
      <c r="B22" s="120" t="s">
        <v>50</v>
      </c>
      <c r="C22" s="119">
        <f>SUM(C23:C35)</f>
        <v>43</v>
      </c>
      <c r="D22" s="119">
        <v>1250</v>
      </c>
      <c r="E22" s="123">
        <v>200</v>
      </c>
      <c r="F22" s="123">
        <v>1038</v>
      </c>
      <c r="G22" s="123">
        <v>12</v>
      </c>
      <c r="H22" s="6"/>
    </row>
    <row r="23" spans="1:10" ht="15.75" x14ac:dyDescent="0.25">
      <c r="A23" s="20" t="s">
        <v>47</v>
      </c>
      <c r="B23" s="122" t="s">
        <v>315</v>
      </c>
      <c r="C23" s="71">
        <v>3</v>
      </c>
      <c r="D23" s="71">
        <v>45</v>
      </c>
      <c r="E23" s="71">
        <v>35</v>
      </c>
      <c r="F23" s="71">
        <v>9</v>
      </c>
      <c r="G23" s="71">
        <v>1</v>
      </c>
      <c r="H23" s="6"/>
    </row>
    <row r="24" spans="1:10" ht="15.75" x14ac:dyDescent="0.25">
      <c r="A24" s="20" t="s">
        <v>51</v>
      </c>
      <c r="B24" s="122" t="s">
        <v>554</v>
      </c>
      <c r="C24" s="71">
        <v>5</v>
      </c>
      <c r="D24" s="71">
        <v>125</v>
      </c>
      <c r="E24" s="71">
        <v>35</v>
      </c>
      <c r="F24" s="71">
        <v>89</v>
      </c>
      <c r="G24" s="71">
        <v>1</v>
      </c>
      <c r="H24" s="6"/>
    </row>
    <row r="25" spans="1:10" ht="31.5" x14ac:dyDescent="0.25">
      <c r="A25" s="20" t="s">
        <v>53</v>
      </c>
      <c r="B25" s="122" t="s">
        <v>495</v>
      </c>
      <c r="C25" s="71">
        <v>5</v>
      </c>
      <c r="D25" s="71">
        <v>105</v>
      </c>
      <c r="E25" s="71">
        <v>30</v>
      </c>
      <c r="F25" s="71">
        <v>74</v>
      </c>
      <c r="G25" s="71">
        <v>1</v>
      </c>
      <c r="H25" s="6"/>
    </row>
    <row r="26" spans="1:10" ht="31.5" x14ac:dyDescent="0.25">
      <c r="A26" s="20" t="s">
        <v>55</v>
      </c>
      <c r="B26" s="122" t="s">
        <v>496</v>
      </c>
      <c r="C26" s="71">
        <v>3</v>
      </c>
      <c r="D26" s="71">
        <v>75</v>
      </c>
      <c r="E26" s="71">
        <v>15</v>
      </c>
      <c r="F26" s="71">
        <v>59</v>
      </c>
      <c r="G26" s="71">
        <v>1</v>
      </c>
      <c r="H26" s="6"/>
      <c r="J26" s="22"/>
    </row>
    <row r="27" spans="1:10" ht="15.75" x14ac:dyDescent="0.25">
      <c r="A27" s="20" t="s">
        <v>57</v>
      </c>
      <c r="B27" s="122" t="s">
        <v>318</v>
      </c>
      <c r="C27" s="71">
        <v>2</v>
      </c>
      <c r="D27" s="71">
        <v>50</v>
      </c>
      <c r="E27" s="71">
        <v>10</v>
      </c>
      <c r="F27" s="71">
        <v>39</v>
      </c>
      <c r="G27" s="71">
        <v>1</v>
      </c>
      <c r="H27" s="6"/>
    </row>
    <row r="28" spans="1:10" ht="31.5" x14ac:dyDescent="0.25">
      <c r="A28" s="20" t="s">
        <v>59</v>
      </c>
      <c r="B28" s="122" t="s">
        <v>497</v>
      </c>
      <c r="C28" s="71">
        <v>4</v>
      </c>
      <c r="D28" s="71">
        <v>105</v>
      </c>
      <c r="E28" s="71">
        <v>25</v>
      </c>
      <c r="F28" s="71">
        <v>79</v>
      </c>
      <c r="G28" s="71">
        <v>1</v>
      </c>
      <c r="H28" s="6"/>
    </row>
    <row r="29" spans="1:10" ht="31.5" x14ac:dyDescent="0.25">
      <c r="A29" s="20" t="s">
        <v>61</v>
      </c>
      <c r="B29" s="122" t="s">
        <v>498</v>
      </c>
      <c r="C29" s="71">
        <v>2</v>
      </c>
      <c r="D29" s="71">
        <v>50</v>
      </c>
      <c r="E29" s="71">
        <v>5</v>
      </c>
      <c r="F29" s="71">
        <v>44</v>
      </c>
      <c r="G29" s="71">
        <v>1</v>
      </c>
      <c r="H29" s="6"/>
    </row>
    <row r="30" spans="1:10" ht="31.5" x14ac:dyDescent="0.25">
      <c r="A30" s="20" t="s">
        <v>63</v>
      </c>
      <c r="B30" s="122" t="s">
        <v>499</v>
      </c>
      <c r="C30" s="71">
        <v>3</v>
      </c>
      <c r="D30" s="71">
        <v>75</v>
      </c>
      <c r="E30" s="71">
        <v>15</v>
      </c>
      <c r="F30" s="71">
        <v>59</v>
      </c>
      <c r="G30" s="71">
        <v>1</v>
      </c>
      <c r="H30" s="6"/>
    </row>
    <row r="31" spans="1:10" ht="15.75" x14ac:dyDescent="0.25">
      <c r="A31" s="20" t="s">
        <v>65</v>
      </c>
      <c r="B31" s="122" t="s">
        <v>274</v>
      </c>
      <c r="C31" s="71">
        <v>1</v>
      </c>
      <c r="D31" s="124">
        <v>25</v>
      </c>
      <c r="E31" s="71">
        <v>5</v>
      </c>
      <c r="F31" s="71">
        <v>19</v>
      </c>
      <c r="G31" s="71">
        <v>1</v>
      </c>
      <c r="H31" s="6"/>
    </row>
    <row r="32" spans="1:10" ht="31.5" x14ac:dyDescent="0.25">
      <c r="A32" s="20" t="s">
        <v>121</v>
      </c>
      <c r="B32" s="122" t="s">
        <v>555</v>
      </c>
      <c r="C32" s="71">
        <v>2</v>
      </c>
      <c r="D32" s="71">
        <v>50</v>
      </c>
      <c r="E32" s="71">
        <v>15</v>
      </c>
      <c r="F32" s="71">
        <v>34</v>
      </c>
      <c r="G32" s="71">
        <v>1</v>
      </c>
      <c r="H32" s="6"/>
    </row>
    <row r="33" spans="1:8" ht="31.5" x14ac:dyDescent="0.25">
      <c r="A33" s="20" t="s">
        <v>69</v>
      </c>
      <c r="B33" s="122" t="s">
        <v>320</v>
      </c>
      <c r="C33" s="71">
        <v>1</v>
      </c>
      <c r="D33" s="124">
        <v>25</v>
      </c>
      <c r="E33" s="71">
        <v>5</v>
      </c>
      <c r="F33" s="71">
        <v>19</v>
      </c>
      <c r="G33" s="71">
        <v>1</v>
      </c>
      <c r="H33" s="6"/>
    </row>
    <row r="34" spans="1:8" ht="31.5" x14ac:dyDescent="0.25">
      <c r="A34" s="20" t="s">
        <v>71</v>
      </c>
      <c r="B34" s="122" t="s">
        <v>556</v>
      </c>
      <c r="C34" s="71">
        <v>1</v>
      </c>
      <c r="D34" s="124">
        <v>25</v>
      </c>
      <c r="E34" s="71">
        <v>5</v>
      </c>
      <c r="F34" s="71">
        <v>19</v>
      </c>
      <c r="G34" s="71">
        <v>1</v>
      </c>
      <c r="H34" s="6"/>
    </row>
    <row r="35" spans="1:8" ht="15.75" x14ac:dyDescent="0.25">
      <c r="A35" s="20" t="s">
        <v>73</v>
      </c>
      <c r="B35" s="122" t="s">
        <v>88</v>
      </c>
      <c r="C35" s="71">
        <v>11</v>
      </c>
      <c r="D35" s="124">
        <v>495</v>
      </c>
      <c r="E35" s="71"/>
      <c r="F35" s="71">
        <v>495</v>
      </c>
      <c r="G35" s="71"/>
      <c r="H35" s="6"/>
    </row>
    <row r="36" spans="1:8" ht="15.75" x14ac:dyDescent="0.25">
      <c r="A36" s="97" t="s">
        <v>89</v>
      </c>
      <c r="B36" s="97"/>
      <c r="C36" s="119">
        <f>C4+C11+C13</f>
        <v>73</v>
      </c>
      <c r="D36" s="119">
        <v>1850</v>
      </c>
      <c r="E36" s="119">
        <v>453</v>
      </c>
      <c r="F36" s="119">
        <v>1343</v>
      </c>
      <c r="G36" s="119">
        <v>54</v>
      </c>
      <c r="H36" s="6"/>
    </row>
  </sheetData>
  <mergeCells count="5">
    <mergeCell ref="A2:A3"/>
    <mergeCell ref="B2:B3"/>
    <mergeCell ref="C2:C3"/>
    <mergeCell ref="D2:G2"/>
    <mergeCell ref="A36:B36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40"/>
  <sheetViews>
    <sheetView workbookViewId="0">
      <selection activeCell="J7" sqref="J7"/>
    </sheetView>
  </sheetViews>
  <sheetFormatPr defaultRowHeight="15" x14ac:dyDescent="0.25"/>
  <cols>
    <col min="2" max="2" width="30.85546875" customWidth="1"/>
    <col min="3" max="3" width="10.5703125" customWidth="1"/>
  </cols>
  <sheetData>
    <row r="2" spans="1:8" ht="40.5" customHeight="1" x14ac:dyDescent="0.25"/>
    <row r="3" spans="1:8" ht="15.75" x14ac:dyDescent="0.25">
      <c r="A3" s="90" t="s">
        <v>379</v>
      </c>
      <c r="B3" s="90" t="s">
        <v>3</v>
      </c>
      <c r="C3" s="90" t="s">
        <v>4</v>
      </c>
      <c r="D3" s="100" t="s">
        <v>146</v>
      </c>
      <c r="E3" s="100"/>
      <c r="F3" s="100"/>
      <c r="G3" s="100"/>
    </row>
    <row r="4" spans="1:8" ht="19.899999999999999" customHeight="1" x14ac:dyDescent="0.25">
      <c r="A4" s="90"/>
      <c r="B4" s="90"/>
      <c r="C4" s="90"/>
      <c r="D4" s="92" t="s">
        <v>6</v>
      </c>
      <c r="E4" s="90" t="s">
        <v>7</v>
      </c>
      <c r="F4" s="90"/>
      <c r="G4" s="90"/>
    </row>
    <row r="5" spans="1:8" ht="16.899999999999999" customHeight="1" x14ac:dyDescent="0.25">
      <c r="A5" s="90"/>
      <c r="B5" s="90"/>
      <c r="C5" s="90"/>
      <c r="D5" s="92"/>
      <c r="E5" s="102" t="s">
        <v>8</v>
      </c>
      <c r="F5" s="101" t="s">
        <v>147</v>
      </c>
      <c r="G5" s="101" t="s">
        <v>148</v>
      </c>
    </row>
    <row r="6" spans="1:8" ht="28.9" customHeight="1" x14ac:dyDescent="0.25">
      <c r="A6" s="90"/>
      <c r="B6" s="90"/>
      <c r="C6" s="90"/>
      <c r="D6" s="92"/>
      <c r="E6" s="102"/>
      <c r="F6" s="101"/>
      <c r="G6" s="101"/>
    </row>
    <row r="7" spans="1:8" ht="15.75" x14ac:dyDescent="0.25">
      <c r="A7" s="72" t="s">
        <v>11</v>
      </c>
      <c r="B7" s="13" t="s">
        <v>149</v>
      </c>
      <c r="C7" s="14">
        <f>SUM(C8:C13)</f>
        <v>12</v>
      </c>
      <c r="D7" s="14">
        <f t="shared" ref="D7:G7" si="0">SUM(D8:D13)</f>
        <v>255</v>
      </c>
      <c r="E7" s="14">
        <f t="shared" si="0"/>
        <v>94</v>
      </c>
      <c r="F7" s="14">
        <f t="shared" si="0"/>
        <v>148</v>
      </c>
      <c r="G7" s="14">
        <f t="shared" si="0"/>
        <v>13</v>
      </c>
    </row>
    <row r="8" spans="1:8" ht="15.75" x14ac:dyDescent="0.25">
      <c r="A8" s="15" t="s">
        <v>13</v>
      </c>
      <c r="B8" s="16" t="s">
        <v>150</v>
      </c>
      <c r="C8" s="10">
        <v>2</v>
      </c>
      <c r="D8" s="15">
        <v>30</v>
      </c>
      <c r="E8" s="15">
        <v>15</v>
      </c>
      <c r="F8" s="15">
        <v>13</v>
      </c>
      <c r="G8" s="15">
        <v>2</v>
      </c>
      <c r="H8" s="6"/>
    </row>
    <row r="9" spans="1:8" ht="15.75" x14ac:dyDescent="0.25">
      <c r="A9" s="15" t="s">
        <v>15</v>
      </c>
      <c r="B9" s="16" t="s">
        <v>151</v>
      </c>
      <c r="C9" s="10">
        <v>1</v>
      </c>
      <c r="D9" s="15">
        <v>15</v>
      </c>
      <c r="E9" s="15">
        <v>9</v>
      </c>
      <c r="F9" s="15">
        <v>5</v>
      </c>
      <c r="G9" s="15">
        <v>1</v>
      </c>
      <c r="H9" s="6"/>
    </row>
    <row r="10" spans="1:8" ht="15.75" x14ac:dyDescent="0.25">
      <c r="A10" s="15" t="s">
        <v>17</v>
      </c>
      <c r="B10" s="16" t="s">
        <v>152</v>
      </c>
      <c r="C10" s="10">
        <v>1</v>
      </c>
      <c r="D10" s="15">
        <v>30</v>
      </c>
      <c r="E10" s="15">
        <v>4</v>
      </c>
      <c r="F10" s="15">
        <v>24</v>
      </c>
      <c r="G10" s="15">
        <v>2</v>
      </c>
      <c r="H10" s="6"/>
    </row>
    <row r="11" spans="1:8" ht="31.5" x14ac:dyDescent="0.25">
      <c r="A11" s="15" t="s">
        <v>19</v>
      </c>
      <c r="B11" s="16" t="s">
        <v>362</v>
      </c>
      <c r="C11" s="10">
        <v>2</v>
      </c>
      <c r="D11" s="15">
        <v>45</v>
      </c>
      <c r="E11" s="15">
        <v>21</v>
      </c>
      <c r="F11" s="15">
        <v>21</v>
      </c>
      <c r="G11" s="15">
        <v>3</v>
      </c>
      <c r="H11" s="6"/>
    </row>
    <row r="12" spans="1:8" ht="15.75" x14ac:dyDescent="0.25">
      <c r="A12" s="15" t="s">
        <v>21</v>
      </c>
      <c r="B12" s="16" t="s">
        <v>22</v>
      </c>
      <c r="C12" s="10">
        <v>2</v>
      </c>
      <c r="D12" s="15">
        <v>45</v>
      </c>
      <c r="E12" s="15">
        <v>15</v>
      </c>
      <c r="F12" s="15">
        <v>29</v>
      </c>
      <c r="G12" s="15">
        <v>1</v>
      </c>
      <c r="H12" s="6"/>
    </row>
    <row r="13" spans="1:8" ht="15.75" x14ac:dyDescent="0.25">
      <c r="A13" s="15" t="s">
        <v>23</v>
      </c>
      <c r="B13" s="16" t="s">
        <v>24</v>
      </c>
      <c r="C13" s="10">
        <v>4</v>
      </c>
      <c r="D13" s="15">
        <v>90</v>
      </c>
      <c r="E13" s="15">
        <v>30</v>
      </c>
      <c r="F13" s="15">
        <v>56</v>
      </c>
      <c r="G13" s="15">
        <v>4</v>
      </c>
      <c r="H13" s="6"/>
    </row>
    <row r="14" spans="1:8" ht="16.5" x14ac:dyDescent="0.25">
      <c r="A14" s="67" t="s">
        <v>25</v>
      </c>
      <c r="B14" s="17" t="s">
        <v>26</v>
      </c>
      <c r="C14" s="49">
        <v>1</v>
      </c>
      <c r="D14" s="56">
        <v>30</v>
      </c>
      <c r="E14" s="56">
        <v>9</v>
      </c>
      <c r="F14" s="56">
        <v>18</v>
      </c>
      <c r="G14" s="56">
        <v>3</v>
      </c>
      <c r="H14" s="6"/>
    </row>
    <row r="15" spans="1:8" ht="16.5" x14ac:dyDescent="0.25">
      <c r="A15" s="18" t="s">
        <v>27</v>
      </c>
      <c r="B15" s="19" t="s">
        <v>28</v>
      </c>
      <c r="C15" s="11">
        <v>1</v>
      </c>
      <c r="D15" s="57">
        <v>30</v>
      </c>
      <c r="E15" s="57">
        <v>9</v>
      </c>
      <c r="F15" s="57">
        <v>18</v>
      </c>
      <c r="G15" s="57">
        <v>3</v>
      </c>
      <c r="H15" s="6"/>
    </row>
    <row r="16" spans="1:8" ht="33.75" x14ac:dyDescent="0.3">
      <c r="A16" s="114" t="s">
        <v>29</v>
      </c>
      <c r="B16" s="108" t="s">
        <v>203</v>
      </c>
      <c r="C16" s="63">
        <f>C17+C23</f>
        <v>60</v>
      </c>
      <c r="D16" s="63">
        <v>1565</v>
      </c>
      <c r="E16" s="63">
        <v>387</v>
      </c>
      <c r="F16" s="63">
        <v>1080</v>
      </c>
      <c r="G16" s="63">
        <v>101</v>
      </c>
      <c r="H16" s="6"/>
    </row>
    <row r="17" spans="1:8" ht="34.5" x14ac:dyDescent="0.3">
      <c r="A17" s="63" t="s">
        <v>31</v>
      </c>
      <c r="B17" s="118" t="s">
        <v>204</v>
      </c>
      <c r="C17" s="114">
        <f>SUM(C18:C22)</f>
        <v>12</v>
      </c>
      <c r="D17" s="114">
        <v>225</v>
      </c>
      <c r="E17" s="114">
        <v>129</v>
      </c>
      <c r="F17" s="114">
        <v>74</v>
      </c>
      <c r="G17" s="114">
        <v>25</v>
      </c>
      <c r="H17" s="6"/>
    </row>
    <row r="18" spans="1:8" ht="16.5" x14ac:dyDescent="0.25">
      <c r="A18" s="61" t="s">
        <v>205</v>
      </c>
      <c r="B18" s="107" t="s">
        <v>557</v>
      </c>
      <c r="C18" s="61">
        <v>3</v>
      </c>
      <c r="D18" s="61">
        <v>60</v>
      </c>
      <c r="E18" s="61">
        <v>37</v>
      </c>
      <c r="F18" s="61">
        <v>17</v>
      </c>
      <c r="G18" s="61">
        <v>6</v>
      </c>
      <c r="H18" s="6"/>
    </row>
    <row r="19" spans="1:8" ht="16.5" x14ac:dyDescent="0.25">
      <c r="A19" s="61" t="s">
        <v>413</v>
      </c>
      <c r="B19" s="107" t="s">
        <v>558</v>
      </c>
      <c r="C19" s="61">
        <v>3</v>
      </c>
      <c r="D19" s="61">
        <v>45</v>
      </c>
      <c r="E19" s="61">
        <v>29</v>
      </c>
      <c r="F19" s="61">
        <v>12</v>
      </c>
      <c r="G19" s="61">
        <v>5</v>
      </c>
      <c r="H19" s="6"/>
    </row>
    <row r="20" spans="1:8" ht="33" x14ac:dyDescent="0.25">
      <c r="A20" s="61" t="s">
        <v>209</v>
      </c>
      <c r="B20" s="107" t="s">
        <v>559</v>
      </c>
      <c r="C20" s="61">
        <v>2</v>
      </c>
      <c r="D20" s="61">
        <v>45</v>
      </c>
      <c r="E20" s="61">
        <v>27</v>
      </c>
      <c r="F20" s="61">
        <v>13</v>
      </c>
      <c r="G20" s="61">
        <v>5</v>
      </c>
      <c r="H20" s="6"/>
    </row>
    <row r="21" spans="1:8" ht="33" x14ac:dyDescent="0.25">
      <c r="A21" s="61" t="s">
        <v>466</v>
      </c>
      <c r="B21" s="107" t="s">
        <v>560</v>
      </c>
      <c r="C21" s="61">
        <v>2</v>
      </c>
      <c r="D21" s="61">
        <v>30</v>
      </c>
      <c r="E21" s="61">
        <v>15</v>
      </c>
      <c r="F21" s="61">
        <v>11</v>
      </c>
      <c r="G21" s="61">
        <v>4</v>
      </c>
      <c r="H21" s="6"/>
    </row>
    <row r="22" spans="1:8" ht="33" x14ac:dyDescent="0.25">
      <c r="A22" s="61" t="s">
        <v>467</v>
      </c>
      <c r="B22" s="107" t="s">
        <v>561</v>
      </c>
      <c r="C22" s="61">
        <v>2</v>
      </c>
      <c r="D22" s="61">
        <v>45</v>
      </c>
      <c r="E22" s="61">
        <v>21</v>
      </c>
      <c r="F22" s="61">
        <v>21</v>
      </c>
      <c r="G22" s="61">
        <v>5</v>
      </c>
      <c r="H22" s="6"/>
    </row>
    <row r="23" spans="1:8" ht="33" x14ac:dyDescent="0.25">
      <c r="A23" s="63" t="s">
        <v>317</v>
      </c>
      <c r="B23" s="60" t="s">
        <v>562</v>
      </c>
      <c r="C23" s="63">
        <f>SUM(C24:C39)</f>
        <v>48</v>
      </c>
      <c r="D23" s="63">
        <v>1340</v>
      </c>
      <c r="E23" s="63">
        <v>258</v>
      </c>
      <c r="F23" s="63">
        <v>1006</v>
      </c>
      <c r="G23" s="63">
        <v>76</v>
      </c>
      <c r="H23" s="6"/>
    </row>
    <row r="24" spans="1:8" ht="16.5" x14ac:dyDescent="0.25">
      <c r="A24" s="61" t="s">
        <v>418</v>
      </c>
      <c r="B24" s="107" t="s">
        <v>563</v>
      </c>
      <c r="C24" s="61">
        <v>2</v>
      </c>
      <c r="D24" s="61">
        <v>45</v>
      </c>
      <c r="E24" s="61">
        <v>14</v>
      </c>
      <c r="F24" s="61">
        <v>26</v>
      </c>
      <c r="G24" s="61">
        <v>5</v>
      </c>
      <c r="H24" s="6"/>
    </row>
    <row r="25" spans="1:8" ht="16.5" x14ac:dyDescent="0.25">
      <c r="A25" s="61" t="s">
        <v>420</v>
      </c>
      <c r="B25" s="107" t="s">
        <v>564</v>
      </c>
      <c r="C25" s="61">
        <v>2</v>
      </c>
      <c r="D25" s="61">
        <v>45</v>
      </c>
      <c r="E25" s="61">
        <v>21</v>
      </c>
      <c r="F25" s="61">
        <v>19</v>
      </c>
      <c r="G25" s="61">
        <v>5</v>
      </c>
      <c r="H25" s="6"/>
    </row>
    <row r="26" spans="1:8" ht="33" x14ac:dyDescent="0.25">
      <c r="A26" s="61" t="s">
        <v>422</v>
      </c>
      <c r="B26" s="107" t="s">
        <v>565</v>
      </c>
      <c r="C26" s="61">
        <v>3</v>
      </c>
      <c r="D26" s="61">
        <v>75</v>
      </c>
      <c r="E26" s="61">
        <v>24</v>
      </c>
      <c r="F26" s="61">
        <v>44</v>
      </c>
      <c r="G26" s="61">
        <v>7</v>
      </c>
      <c r="H26" s="6"/>
    </row>
    <row r="27" spans="1:8" ht="33" x14ac:dyDescent="0.25">
      <c r="A27" s="61" t="s">
        <v>470</v>
      </c>
      <c r="B27" s="107" t="s">
        <v>566</v>
      </c>
      <c r="C27" s="61">
        <v>2</v>
      </c>
      <c r="D27" s="61">
        <v>45</v>
      </c>
      <c r="E27" s="61">
        <v>20</v>
      </c>
      <c r="F27" s="61">
        <v>20</v>
      </c>
      <c r="G27" s="61">
        <v>5</v>
      </c>
      <c r="H27" s="6"/>
    </row>
    <row r="28" spans="1:8" ht="16.5" x14ac:dyDescent="0.25">
      <c r="A28" s="61" t="s">
        <v>425</v>
      </c>
      <c r="B28" s="107" t="s">
        <v>567</v>
      </c>
      <c r="C28" s="61">
        <v>3</v>
      </c>
      <c r="D28" s="61">
        <v>60</v>
      </c>
      <c r="E28" s="61">
        <v>21</v>
      </c>
      <c r="F28" s="61">
        <v>33</v>
      </c>
      <c r="G28" s="61">
        <v>6</v>
      </c>
      <c r="H28" s="6"/>
    </row>
    <row r="29" spans="1:8" ht="33" x14ac:dyDescent="0.25">
      <c r="A29" s="61" t="s">
        <v>223</v>
      </c>
      <c r="B29" s="107" t="s">
        <v>568</v>
      </c>
      <c r="C29" s="61">
        <v>2</v>
      </c>
      <c r="D29" s="61">
        <v>45</v>
      </c>
      <c r="E29" s="61">
        <v>15</v>
      </c>
      <c r="F29" s="61">
        <v>25</v>
      </c>
      <c r="G29" s="61">
        <v>5</v>
      </c>
      <c r="H29" s="6"/>
    </row>
    <row r="30" spans="1:8" ht="33" x14ac:dyDescent="0.25">
      <c r="A30" s="61" t="s">
        <v>225</v>
      </c>
      <c r="B30" s="107" t="s">
        <v>569</v>
      </c>
      <c r="C30" s="61">
        <v>2</v>
      </c>
      <c r="D30" s="61">
        <v>45</v>
      </c>
      <c r="E30" s="61">
        <v>15</v>
      </c>
      <c r="F30" s="61">
        <v>25</v>
      </c>
      <c r="G30" s="61">
        <v>5</v>
      </c>
      <c r="H30" s="6"/>
    </row>
    <row r="31" spans="1:8" ht="33" x14ac:dyDescent="0.25">
      <c r="A31" s="61" t="s">
        <v>227</v>
      </c>
      <c r="B31" s="107" t="s">
        <v>570</v>
      </c>
      <c r="C31" s="61">
        <v>3</v>
      </c>
      <c r="D31" s="61">
        <v>60</v>
      </c>
      <c r="E31" s="61">
        <v>19</v>
      </c>
      <c r="F31" s="61">
        <v>36</v>
      </c>
      <c r="G31" s="61">
        <v>5</v>
      </c>
      <c r="H31" s="6"/>
    </row>
    <row r="32" spans="1:8" ht="16.5" x14ac:dyDescent="0.25">
      <c r="A32" s="61" t="s">
        <v>229</v>
      </c>
      <c r="B32" s="107" t="s">
        <v>571</v>
      </c>
      <c r="C32" s="61">
        <v>3</v>
      </c>
      <c r="D32" s="61">
        <v>60</v>
      </c>
      <c r="E32" s="61">
        <v>19</v>
      </c>
      <c r="F32" s="61">
        <v>36</v>
      </c>
      <c r="G32" s="61">
        <v>5</v>
      </c>
      <c r="H32" s="6"/>
    </row>
    <row r="33" spans="1:8" ht="16.5" x14ac:dyDescent="0.25">
      <c r="A33" s="61" t="s">
        <v>231</v>
      </c>
      <c r="B33" s="107" t="s">
        <v>572</v>
      </c>
      <c r="C33" s="61">
        <v>3</v>
      </c>
      <c r="D33" s="61">
        <v>75</v>
      </c>
      <c r="E33" s="61">
        <v>25</v>
      </c>
      <c r="F33" s="61">
        <v>44</v>
      </c>
      <c r="G33" s="61">
        <v>6</v>
      </c>
      <c r="H33" s="6"/>
    </row>
    <row r="34" spans="1:8" ht="16.5" x14ac:dyDescent="0.25">
      <c r="A34" s="61" t="s">
        <v>531</v>
      </c>
      <c r="B34" s="107" t="s">
        <v>573</v>
      </c>
      <c r="C34" s="61">
        <v>2</v>
      </c>
      <c r="D34" s="61">
        <v>60</v>
      </c>
      <c r="E34" s="61">
        <v>0</v>
      </c>
      <c r="F34" s="61">
        <v>60</v>
      </c>
      <c r="G34" s="61">
        <v>0</v>
      </c>
      <c r="H34" s="6"/>
    </row>
    <row r="35" spans="1:8" ht="33" x14ac:dyDescent="0.25">
      <c r="A35" s="61" t="s">
        <v>574</v>
      </c>
      <c r="B35" s="107" t="s">
        <v>575</v>
      </c>
      <c r="C35" s="61">
        <v>2</v>
      </c>
      <c r="D35" s="61">
        <v>45</v>
      </c>
      <c r="E35" s="61">
        <v>13</v>
      </c>
      <c r="F35" s="61">
        <v>27</v>
      </c>
      <c r="G35" s="61">
        <v>5</v>
      </c>
      <c r="H35" s="6"/>
    </row>
    <row r="36" spans="1:8" ht="33" x14ac:dyDescent="0.25">
      <c r="A36" s="61" t="s">
        <v>576</v>
      </c>
      <c r="B36" s="107" t="s">
        <v>577</v>
      </c>
      <c r="C36" s="61">
        <v>3</v>
      </c>
      <c r="D36" s="61">
        <v>75</v>
      </c>
      <c r="E36" s="61">
        <v>23</v>
      </c>
      <c r="F36" s="61">
        <v>46</v>
      </c>
      <c r="G36" s="61">
        <v>6</v>
      </c>
      <c r="H36" s="6"/>
    </row>
    <row r="37" spans="1:8" ht="33" x14ac:dyDescent="0.25">
      <c r="A37" s="61" t="s">
        <v>533</v>
      </c>
      <c r="B37" s="107" t="s">
        <v>578</v>
      </c>
      <c r="C37" s="61">
        <v>3</v>
      </c>
      <c r="D37" s="61">
        <v>75</v>
      </c>
      <c r="E37" s="61">
        <v>19</v>
      </c>
      <c r="F37" s="61">
        <v>50</v>
      </c>
      <c r="G37" s="61">
        <v>6</v>
      </c>
      <c r="H37" s="6"/>
    </row>
    <row r="38" spans="1:8" ht="33" x14ac:dyDescent="0.25">
      <c r="A38" s="61" t="s">
        <v>534</v>
      </c>
      <c r="B38" s="107" t="s">
        <v>579</v>
      </c>
      <c r="C38" s="61">
        <v>2</v>
      </c>
      <c r="D38" s="61">
        <v>45</v>
      </c>
      <c r="E38" s="61">
        <v>10</v>
      </c>
      <c r="F38" s="61">
        <v>30</v>
      </c>
      <c r="G38" s="61">
        <v>5</v>
      </c>
      <c r="H38" s="6"/>
    </row>
    <row r="39" spans="1:8" ht="16.5" x14ac:dyDescent="0.25">
      <c r="A39" s="61" t="s">
        <v>580</v>
      </c>
      <c r="B39" s="107" t="s">
        <v>88</v>
      </c>
      <c r="C39" s="61">
        <v>11</v>
      </c>
      <c r="D39" s="61">
        <v>485</v>
      </c>
      <c r="E39" s="61"/>
      <c r="F39" s="61">
        <v>485</v>
      </c>
      <c r="G39" s="61"/>
      <c r="H39" s="6"/>
    </row>
    <row r="40" spans="1:8" ht="16.5" x14ac:dyDescent="0.25">
      <c r="A40" s="63"/>
      <c r="B40" s="103" t="s">
        <v>89</v>
      </c>
      <c r="C40" s="103">
        <f>C7+C14+C16</f>
        <v>73</v>
      </c>
      <c r="D40" s="103">
        <f t="shared" ref="D40:G40" si="1">D7+D14+D16</f>
        <v>1850</v>
      </c>
      <c r="E40" s="103">
        <f t="shared" si="1"/>
        <v>490</v>
      </c>
      <c r="F40" s="103">
        <f t="shared" si="1"/>
        <v>1246</v>
      </c>
      <c r="G40" s="103">
        <f t="shared" si="1"/>
        <v>117</v>
      </c>
      <c r="H40" s="6"/>
    </row>
  </sheetData>
  <mergeCells count="9">
    <mergeCell ref="A3:A6"/>
    <mergeCell ref="B3:B6"/>
    <mergeCell ref="C3:C6"/>
    <mergeCell ref="D3:G3"/>
    <mergeCell ref="D4:D6"/>
    <mergeCell ref="E4:G4"/>
    <mergeCell ref="E5:E6"/>
    <mergeCell ref="F5:F6"/>
    <mergeCell ref="G5:G6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41"/>
  <sheetViews>
    <sheetView topLeftCell="A7" workbookViewId="0">
      <selection activeCell="K11" sqref="K11"/>
    </sheetView>
  </sheetViews>
  <sheetFormatPr defaultRowHeight="15" x14ac:dyDescent="0.25"/>
  <cols>
    <col min="2" max="2" width="30.5703125" customWidth="1"/>
    <col min="3" max="3" width="10.5703125" customWidth="1"/>
  </cols>
  <sheetData>
    <row r="2" spans="1:8" ht="35.25" customHeight="1" x14ac:dyDescent="0.25"/>
    <row r="3" spans="1:8" ht="15.75" x14ac:dyDescent="0.25">
      <c r="A3" s="90" t="s">
        <v>379</v>
      </c>
      <c r="B3" s="90" t="s">
        <v>3</v>
      </c>
      <c r="C3" s="90" t="s">
        <v>4</v>
      </c>
      <c r="D3" s="100" t="s">
        <v>146</v>
      </c>
      <c r="E3" s="100"/>
      <c r="F3" s="100"/>
      <c r="G3" s="100"/>
    </row>
    <row r="4" spans="1:8" ht="19.899999999999999" customHeight="1" x14ac:dyDescent="0.25">
      <c r="A4" s="90"/>
      <c r="B4" s="90"/>
      <c r="C4" s="90"/>
      <c r="D4" s="92" t="s">
        <v>6</v>
      </c>
      <c r="E4" s="90" t="s">
        <v>7</v>
      </c>
      <c r="F4" s="90"/>
      <c r="G4" s="90"/>
    </row>
    <row r="5" spans="1:8" ht="16.899999999999999" customHeight="1" x14ac:dyDescent="0.25">
      <c r="A5" s="90"/>
      <c r="B5" s="90"/>
      <c r="C5" s="90"/>
      <c r="D5" s="92"/>
      <c r="E5" s="102" t="s">
        <v>8</v>
      </c>
      <c r="F5" s="101" t="s">
        <v>147</v>
      </c>
      <c r="G5" s="101" t="s">
        <v>148</v>
      </c>
    </row>
    <row r="6" spans="1:8" ht="28.9" customHeight="1" x14ac:dyDescent="0.25">
      <c r="A6" s="90"/>
      <c r="B6" s="90"/>
      <c r="C6" s="90"/>
      <c r="D6" s="92"/>
      <c r="E6" s="102"/>
      <c r="F6" s="101"/>
      <c r="G6" s="101"/>
    </row>
    <row r="7" spans="1:8" ht="15.75" x14ac:dyDescent="0.25">
      <c r="A7" s="72" t="s">
        <v>11</v>
      </c>
      <c r="B7" s="13" t="s">
        <v>149</v>
      </c>
      <c r="C7" s="14">
        <f>SUM(C8:C13)</f>
        <v>12</v>
      </c>
      <c r="D7" s="14">
        <f t="shared" ref="D7:G7" si="0">SUM(D8:D13)</f>
        <v>255</v>
      </c>
      <c r="E7" s="14">
        <f t="shared" si="0"/>
        <v>94</v>
      </c>
      <c r="F7" s="14">
        <f t="shared" si="0"/>
        <v>148</v>
      </c>
      <c r="G7" s="14">
        <f t="shared" si="0"/>
        <v>13</v>
      </c>
    </row>
    <row r="8" spans="1:8" ht="15.75" x14ac:dyDescent="0.25">
      <c r="A8" s="15" t="s">
        <v>13</v>
      </c>
      <c r="B8" s="16" t="s">
        <v>150</v>
      </c>
      <c r="C8" s="10">
        <v>2</v>
      </c>
      <c r="D8" s="15">
        <v>30</v>
      </c>
      <c r="E8" s="15">
        <v>15</v>
      </c>
      <c r="F8" s="15">
        <v>13</v>
      </c>
      <c r="G8" s="15">
        <v>2</v>
      </c>
      <c r="H8" s="6"/>
    </row>
    <row r="9" spans="1:8" ht="15.75" x14ac:dyDescent="0.25">
      <c r="A9" s="15" t="s">
        <v>15</v>
      </c>
      <c r="B9" s="16" t="s">
        <v>151</v>
      </c>
      <c r="C9" s="10">
        <v>1</v>
      </c>
      <c r="D9" s="15">
        <v>15</v>
      </c>
      <c r="E9" s="15">
        <v>9</v>
      </c>
      <c r="F9" s="15">
        <v>5</v>
      </c>
      <c r="G9" s="15">
        <v>1</v>
      </c>
      <c r="H9" s="6"/>
    </row>
    <row r="10" spans="1:8" ht="15.75" x14ac:dyDescent="0.25">
      <c r="A10" s="15" t="s">
        <v>17</v>
      </c>
      <c r="B10" s="16" t="s">
        <v>152</v>
      </c>
      <c r="C10" s="10">
        <v>1</v>
      </c>
      <c r="D10" s="15">
        <v>30</v>
      </c>
      <c r="E10" s="15">
        <v>4</v>
      </c>
      <c r="F10" s="15">
        <v>24</v>
      </c>
      <c r="G10" s="15">
        <v>2</v>
      </c>
      <c r="H10" s="6"/>
    </row>
    <row r="11" spans="1:8" ht="15.75" x14ac:dyDescent="0.25">
      <c r="A11" s="15" t="s">
        <v>19</v>
      </c>
      <c r="B11" s="16" t="s">
        <v>362</v>
      </c>
      <c r="C11" s="10">
        <v>2</v>
      </c>
      <c r="D11" s="15">
        <v>45</v>
      </c>
      <c r="E11" s="15">
        <v>21</v>
      </c>
      <c r="F11" s="15">
        <v>21</v>
      </c>
      <c r="G11" s="15">
        <v>3</v>
      </c>
      <c r="H11" s="6"/>
    </row>
    <row r="12" spans="1:8" ht="15.75" x14ac:dyDescent="0.25">
      <c r="A12" s="15" t="s">
        <v>21</v>
      </c>
      <c r="B12" s="16" t="s">
        <v>22</v>
      </c>
      <c r="C12" s="10">
        <v>2</v>
      </c>
      <c r="D12" s="15">
        <v>45</v>
      </c>
      <c r="E12" s="15">
        <v>15</v>
      </c>
      <c r="F12" s="15">
        <v>29</v>
      </c>
      <c r="G12" s="15">
        <v>1</v>
      </c>
      <c r="H12" s="6"/>
    </row>
    <row r="13" spans="1:8" ht="15.75" x14ac:dyDescent="0.25">
      <c r="A13" s="15" t="s">
        <v>23</v>
      </c>
      <c r="B13" s="16" t="s">
        <v>24</v>
      </c>
      <c r="C13" s="10">
        <v>4</v>
      </c>
      <c r="D13" s="15">
        <v>90</v>
      </c>
      <c r="E13" s="15">
        <v>30</v>
      </c>
      <c r="F13" s="15">
        <v>56</v>
      </c>
      <c r="G13" s="15">
        <v>4</v>
      </c>
      <c r="H13" s="6"/>
    </row>
    <row r="14" spans="1:8" ht="16.5" x14ac:dyDescent="0.25">
      <c r="A14" s="67" t="s">
        <v>25</v>
      </c>
      <c r="B14" s="17" t="s">
        <v>26</v>
      </c>
      <c r="C14" s="49">
        <v>1</v>
      </c>
      <c r="D14" s="56">
        <v>30</v>
      </c>
      <c r="E14" s="56">
        <v>9</v>
      </c>
      <c r="F14" s="56">
        <v>18</v>
      </c>
      <c r="G14" s="56">
        <v>3</v>
      </c>
      <c r="H14" s="6"/>
    </row>
    <row r="15" spans="1:8" ht="16.5" x14ac:dyDescent="0.25">
      <c r="A15" s="18" t="s">
        <v>27</v>
      </c>
      <c r="B15" s="19" t="s">
        <v>28</v>
      </c>
      <c r="C15" s="11">
        <v>1</v>
      </c>
      <c r="D15" s="57">
        <v>30</v>
      </c>
      <c r="E15" s="57">
        <v>9</v>
      </c>
      <c r="F15" s="57">
        <v>18</v>
      </c>
      <c r="G15" s="57">
        <v>3</v>
      </c>
      <c r="H15" s="6"/>
    </row>
    <row r="16" spans="1:8" ht="16.5" x14ac:dyDescent="0.25">
      <c r="A16" s="103" t="s">
        <v>536</v>
      </c>
      <c r="B16" s="104" t="s">
        <v>516</v>
      </c>
      <c r="C16" s="103">
        <f>C17+C29</f>
        <v>51</v>
      </c>
      <c r="D16" s="103">
        <f t="shared" ref="D16:G16" si="1">D17+D29</f>
        <v>1005</v>
      </c>
      <c r="E16" s="103">
        <f t="shared" si="1"/>
        <v>416</v>
      </c>
      <c r="F16" s="103">
        <f t="shared" si="1"/>
        <v>457</v>
      </c>
      <c r="G16" s="103">
        <f t="shared" si="1"/>
        <v>132</v>
      </c>
      <c r="H16" s="6"/>
    </row>
    <row r="17" spans="1:8" ht="16.5" x14ac:dyDescent="0.25">
      <c r="A17" s="103" t="s">
        <v>31</v>
      </c>
      <c r="B17" s="104" t="s">
        <v>537</v>
      </c>
      <c r="C17" s="103">
        <f>SUM(C18:C28)</f>
        <v>24</v>
      </c>
      <c r="D17" s="103">
        <f t="shared" ref="D17:G17" si="2">SUM(D18:D28)</f>
        <v>435</v>
      </c>
      <c r="E17" s="103">
        <f t="shared" si="2"/>
        <v>226</v>
      </c>
      <c r="F17" s="103">
        <f t="shared" si="2"/>
        <v>151</v>
      </c>
      <c r="G17" s="103">
        <f t="shared" si="2"/>
        <v>58</v>
      </c>
      <c r="H17" s="6"/>
    </row>
    <row r="18" spans="1:8" ht="16.5" x14ac:dyDescent="0.25">
      <c r="A18" s="61" t="s">
        <v>538</v>
      </c>
      <c r="B18" s="105" t="s">
        <v>161</v>
      </c>
      <c r="C18" s="106">
        <v>3</v>
      </c>
      <c r="D18" s="61">
        <v>45</v>
      </c>
      <c r="E18" s="61">
        <v>33</v>
      </c>
      <c r="F18" s="61">
        <v>7</v>
      </c>
      <c r="G18" s="61">
        <v>5</v>
      </c>
      <c r="H18" s="6"/>
    </row>
    <row r="19" spans="1:8" ht="16.5" x14ac:dyDescent="0.25">
      <c r="A19" s="61" t="s">
        <v>539</v>
      </c>
      <c r="B19" s="105" t="s">
        <v>162</v>
      </c>
      <c r="C19" s="106">
        <v>2</v>
      </c>
      <c r="D19" s="61">
        <v>30</v>
      </c>
      <c r="E19" s="61">
        <v>18</v>
      </c>
      <c r="F19" s="61">
        <v>8</v>
      </c>
      <c r="G19" s="61">
        <v>4</v>
      </c>
      <c r="H19" s="6"/>
    </row>
    <row r="20" spans="1:8" ht="16.5" x14ac:dyDescent="0.25">
      <c r="A20" s="61" t="s">
        <v>37</v>
      </c>
      <c r="B20" s="105" t="s">
        <v>106</v>
      </c>
      <c r="C20" s="106">
        <v>3</v>
      </c>
      <c r="D20" s="61">
        <v>45</v>
      </c>
      <c r="E20" s="61">
        <v>30</v>
      </c>
      <c r="F20" s="61">
        <v>11</v>
      </c>
      <c r="G20" s="61">
        <v>4</v>
      </c>
      <c r="H20" s="6"/>
    </row>
    <row r="21" spans="1:8" ht="16.5" x14ac:dyDescent="0.25">
      <c r="A21" s="61" t="s">
        <v>39</v>
      </c>
      <c r="B21" s="105" t="s">
        <v>540</v>
      </c>
      <c r="C21" s="106">
        <v>2</v>
      </c>
      <c r="D21" s="61">
        <v>30</v>
      </c>
      <c r="E21" s="61">
        <v>21</v>
      </c>
      <c r="F21" s="61">
        <v>5</v>
      </c>
      <c r="G21" s="61">
        <v>4</v>
      </c>
      <c r="H21" s="6"/>
    </row>
    <row r="22" spans="1:8" ht="16.5" x14ac:dyDescent="0.25">
      <c r="A22" s="61" t="s">
        <v>255</v>
      </c>
      <c r="B22" s="107" t="s">
        <v>167</v>
      </c>
      <c r="C22" s="106">
        <v>1</v>
      </c>
      <c r="D22" s="61">
        <v>30</v>
      </c>
      <c r="E22" s="61">
        <v>11</v>
      </c>
      <c r="F22" s="61">
        <v>15</v>
      </c>
      <c r="G22" s="61">
        <v>4</v>
      </c>
      <c r="H22" s="6"/>
    </row>
    <row r="23" spans="1:8" ht="16.5" x14ac:dyDescent="0.25">
      <c r="A23" s="61" t="s">
        <v>257</v>
      </c>
      <c r="B23" s="107" t="s">
        <v>169</v>
      </c>
      <c r="C23" s="106">
        <v>3</v>
      </c>
      <c r="D23" s="61">
        <v>60</v>
      </c>
      <c r="E23" s="61">
        <v>22</v>
      </c>
      <c r="F23" s="61">
        <v>30</v>
      </c>
      <c r="G23" s="61">
        <v>8</v>
      </c>
      <c r="H23" s="6"/>
    </row>
    <row r="24" spans="1:8" ht="33" x14ac:dyDescent="0.25">
      <c r="A24" s="61" t="s">
        <v>259</v>
      </c>
      <c r="B24" s="107" t="s">
        <v>170</v>
      </c>
      <c r="C24" s="106">
        <v>2</v>
      </c>
      <c r="D24" s="61">
        <v>45</v>
      </c>
      <c r="E24" s="61">
        <v>12</v>
      </c>
      <c r="F24" s="61">
        <v>26</v>
      </c>
      <c r="G24" s="61">
        <v>7</v>
      </c>
      <c r="H24" s="6"/>
    </row>
    <row r="25" spans="1:8" ht="16.5" x14ac:dyDescent="0.25">
      <c r="A25" s="61" t="s">
        <v>261</v>
      </c>
      <c r="B25" s="107" t="s">
        <v>171</v>
      </c>
      <c r="C25" s="106">
        <v>2</v>
      </c>
      <c r="D25" s="61">
        <v>45</v>
      </c>
      <c r="E25" s="61">
        <v>16</v>
      </c>
      <c r="F25" s="61">
        <v>22</v>
      </c>
      <c r="G25" s="61">
        <v>7</v>
      </c>
      <c r="H25" s="6"/>
    </row>
    <row r="26" spans="1:8" ht="16.5" x14ac:dyDescent="0.25">
      <c r="A26" s="61" t="s">
        <v>51</v>
      </c>
      <c r="B26" s="107" t="s">
        <v>541</v>
      </c>
      <c r="C26" s="106">
        <v>2</v>
      </c>
      <c r="D26" s="61">
        <v>45</v>
      </c>
      <c r="E26" s="61">
        <v>17</v>
      </c>
      <c r="F26" s="61">
        <v>21</v>
      </c>
      <c r="G26" s="61">
        <v>7</v>
      </c>
      <c r="H26" s="6"/>
    </row>
    <row r="27" spans="1:8" ht="16.5" x14ac:dyDescent="0.25">
      <c r="A27" s="61" t="s">
        <v>53</v>
      </c>
      <c r="B27" s="105" t="s">
        <v>46</v>
      </c>
      <c r="C27" s="106">
        <v>2</v>
      </c>
      <c r="D27" s="61">
        <v>30</v>
      </c>
      <c r="E27" s="61">
        <v>20</v>
      </c>
      <c r="F27" s="61">
        <v>6</v>
      </c>
      <c r="G27" s="61">
        <v>4</v>
      </c>
      <c r="H27" s="6"/>
    </row>
    <row r="28" spans="1:8" ht="16.5" x14ac:dyDescent="0.25">
      <c r="A28" s="61" t="s">
        <v>286</v>
      </c>
      <c r="B28" s="105" t="s">
        <v>48</v>
      </c>
      <c r="C28" s="106">
        <v>2</v>
      </c>
      <c r="D28" s="61">
        <v>30</v>
      </c>
      <c r="E28" s="61">
        <v>26</v>
      </c>
      <c r="F28" s="61">
        <v>0</v>
      </c>
      <c r="G28" s="61">
        <v>4</v>
      </c>
      <c r="H28" s="6"/>
    </row>
    <row r="29" spans="1:8" ht="33" x14ac:dyDescent="0.25">
      <c r="A29" s="103" t="s">
        <v>49</v>
      </c>
      <c r="B29" s="108" t="s">
        <v>542</v>
      </c>
      <c r="C29" s="103">
        <f>SUM(C30:C39)</f>
        <v>27</v>
      </c>
      <c r="D29" s="103">
        <f t="shared" ref="D29:G29" si="3">SUM(D30:D39)</f>
        <v>570</v>
      </c>
      <c r="E29" s="103">
        <f t="shared" si="3"/>
        <v>190</v>
      </c>
      <c r="F29" s="103">
        <f t="shared" si="3"/>
        <v>306</v>
      </c>
      <c r="G29" s="103">
        <f t="shared" si="3"/>
        <v>74</v>
      </c>
      <c r="H29" s="6"/>
    </row>
    <row r="30" spans="1:8" ht="33" x14ac:dyDescent="0.25">
      <c r="A30" s="61" t="s">
        <v>288</v>
      </c>
      <c r="B30" s="105" t="s">
        <v>543</v>
      </c>
      <c r="C30" s="106">
        <v>2</v>
      </c>
      <c r="D30" s="61">
        <v>30</v>
      </c>
      <c r="E30" s="61">
        <v>20</v>
      </c>
      <c r="F30" s="61">
        <v>6</v>
      </c>
      <c r="G30" s="61">
        <v>4</v>
      </c>
      <c r="H30" s="6"/>
    </row>
    <row r="31" spans="1:8" ht="33" x14ac:dyDescent="0.25">
      <c r="A31" s="61" t="s">
        <v>290</v>
      </c>
      <c r="B31" s="105" t="s">
        <v>544</v>
      </c>
      <c r="C31" s="106">
        <v>2</v>
      </c>
      <c r="D31" s="61">
        <v>30</v>
      </c>
      <c r="E31" s="61">
        <v>22</v>
      </c>
      <c r="F31" s="61">
        <v>4</v>
      </c>
      <c r="G31" s="61">
        <v>4</v>
      </c>
      <c r="H31" s="6"/>
    </row>
    <row r="32" spans="1:8" ht="16.5" x14ac:dyDescent="0.25">
      <c r="A32" s="61" t="s">
        <v>61</v>
      </c>
      <c r="B32" s="105" t="s">
        <v>545</v>
      </c>
      <c r="C32" s="106">
        <v>3</v>
      </c>
      <c r="D32" s="61">
        <v>75</v>
      </c>
      <c r="E32" s="61">
        <v>19</v>
      </c>
      <c r="F32" s="61">
        <v>47</v>
      </c>
      <c r="G32" s="61">
        <v>9</v>
      </c>
      <c r="H32" s="6"/>
    </row>
    <row r="33" spans="1:8" ht="16.5" x14ac:dyDescent="0.25">
      <c r="A33" s="61" t="s">
        <v>63</v>
      </c>
      <c r="B33" s="105" t="s">
        <v>546</v>
      </c>
      <c r="C33" s="106">
        <v>4</v>
      </c>
      <c r="D33" s="61">
        <v>90</v>
      </c>
      <c r="E33" s="61">
        <v>23</v>
      </c>
      <c r="F33" s="61">
        <v>55</v>
      </c>
      <c r="G33" s="61">
        <v>12</v>
      </c>
      <c r="H33" s="6"/>
    </row>
    <row r="34" spans="1:8" ht="16.5" x14ac:dyDescent="0.25">
      <c r="A34" s="61" t="s">
        <v>65</v>
      </c>
      <c r="B34" s="105" t="s">
        <v>547</v>
      </c>
      <c r="C34" s="106">
        <v>3</v>
      </c>
      <c r="D34" s="61">
        <v>75</v>
      </c>
      <c r="E34" s="61">
        <v>22</v>
      </c>
      <c r="F34" s="61">
        <v>44</v>
      </c>
      <c r="G34" s="61">
        <v>9</v>
      </c>
      <c r="H34" s="6"/>
    </row>
    <row r="35" spans="1:8" ht="16.5" x14ac:dyDescent="0.25">
      <c r="A35" s="61" t="s">
        <v>121</v>
      </c>
      <c r="B35" s="105" t="s">
        <v>548</v>
      </c>
      <c r="C35" s="106">
        <v>1</v>
      </c>
      <c r="D35" s="61">
        <v>30</v>
      </c>
      <c r="E35" s="61">
        <v>8</v>
      </c>
      <c r="F35" s="61">
        <v>16</v>
      </c>
      <c r="G35" s="61">
        <v>6</v>
      </c>
      <c r="H35" s="6"/>
    </row>
    <row r="36" spans="1:8" ht="16.5" x14ac:dyDescent="0.25">
      <c r="A36" s="61" t="s">
        <v>69</v>
      </c>
      <c r="B36" s="105" t="s">
        <v>549</v>
      </c>
      <c r="C36" s="106">
        <v>4</v>
      </c>
      <c r="D36" s="61">
        <v>90</v>
      </c>
      <c r="E36" s="61">
        <v>26</v>
      </c>
      <c r="F36" s="61">
        <v>54</v>
      </c>
      <c r="G36" s="61">
        <v>10</v>
      </c>
      <c r="H36" s="6"/>
    </row>
    <row r="37" spans="1:8" ht="16.5" x14ac:dyDescent="0.25">
      <c r="A37" s="61" t="s">
        <v>71</v>
      </c>
      <c r="B37" s="105" t="s">
        <v>550</v>
      </c>
      <c r="C37" s="106">
        <v>3</v>
      </c>
      <c r="D37" s="61">
        <v>60</v>
      </c>
      <c r="E37" s="61">
        <v>17</v>
      </c>
      <c r="F37" s="61">
        <v>35</v>
      </c>
      <c r="G37" s="61">
        <v>8</v>
      </c>
      <c r="H37" s="6"/>
    </row>
    <row r="38" spans="1:8" ht="16.5" x14ac:dyDescent="0.25">
      <c r="A38" s="61" t="s">
        <v>73</v>
      </c>
      <c r="B38" s="105" t="s">
        <v>551</v>
      </c>
      <c r="C38" s="106">
        <v>2</v>
      </c>
      <c r="D38" s="61">
        <v>30</v>
      </c>
      <c r="E38" s="61">
        <v>15</v>
      </c>
      <c r="F38" s="61">
        <v>11</v>
      </c>
      <c r="G38" s="61">
        <v>4</v>
      </c>
      <c r="H38" s="6"/>
    </row>
    <row r="39" spans="1:8" ht="33" x14ac:dyDescent="0.25">
      <c r="A39" s="61" t="s">
        <v>75</v>
      </c>
      <c r="B39" s="105" t="s">
        <v>552</v>
      </c>
      <c r="C39" s="106">
        <v>3</v>
      </c>
      <c r="D39" s="61">
        <v>60</v>
      </c>
      <c r="E39" s="61">
        <v>18</v>
      </c>
      <c r="F39" s="61">
        <v>34</v>
      </c>
      <c r="G39" s="61">
        <v>8</v>
      </c>
      <c r="H39" s="6"/>
    </row>
    <row r="40" spans="1:8" ht="16.5" x14ac:dyDescent="0.25">
      <c r="A40" s="103" t="s">
        <v>553</v>
      </c>
      <c r="B40" s="104" t="s">
        <v>308</v>
      </c>
      <c r="C40" s="103">
        <v>12</v>
      </c>
      <c r="D40" s="103">
        <v>560</v>
      </c>
      <c r="E40" s="109"/>
      <c r="F40" s="109">
        <v>560</v>
      </c>
      <c r="G40" s="110"/>
      <c r="H40" s="6"/>
    </row>
    <row r="41" spans="1:8" ht="16.5" x14ac:dyDescent="0.25">
      <c r="A41" s="103"/>
      <c r="B41" s="103" t="s">
        <v>89</v>
      </c>
      <c r="C41" s="103">
        <f>C7+C14+C16+C40</f>
        <v>76</v>
      </c>
      <c r="D41" s="103">
        <f t="shared" ref="D41:G41" si="4">D7+D14+D16+D40</f>
        <v>1850</v>
      </c>
      <c r="E41" s="103">
        <f t="shared" si="4"/>
        <v>519</v>
      </c>
      <c r="F41" s="103">
        <f t="shared" si="4"/>
        <v>1183</v>
      </c>
      <c r="G41" s="103">
        <f t="shared" si="4"/>
        <v>148</v>
      </c>
      <c r="H41" s="6"/>
    </row>
  </sheetData>
  <mergeCells count="9">
    <mergeCell ref="A3:A6"/>
    <mergeCell ref="B3:B6"/>
    <mergeCell ref="C3:C6"/>
    <mergeCell ref="D3:G3"/>
    <mergeCell ref="D4:D6"/>
    <mergeCell ref="E4:G4"/>
    <mergeCell ref="E5:E6"/>
    <mergeCell ref="F5:F6"/>
    <mergeCell ref="G5:G6"/>
  </mergeCells>
  <pageMargins left="0.7" right="0.45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44"/>
  <sheetViews>
    <sheetView workbookViewId="0">
      <selection activeCell="J10" sqref="J10"/>
    </sheetView>
  </sheetViews>
  <sheetFormatPr defaultRowHeight="15" x14ac:dyDescent="0.25"/>
  <cols>
    <col min="2" max="2" width="35.140625" customWidth="1"/>
    <col min="3" max="3" width="10.5703125" customWidth="1"/>
    <col min="7" max="7" width="9.140625" customWidth="1"/>
  </cols>
  <sheetData>
    <row r="2" spans="1:8" ht="48.75" customHeight="1" x14ac:dyDescent="0.25"/>
    <row r="3" spans="1:8" ht="21.75" customHeight="1" x14ac:dyDescent="0.25">
      <c r="A3" s="90" t="s">
        <v>379</v>
      </c>
      <c r="B3" s="90" t="s">
        <v>3</v>
      </c>
      <c r="C3" s="90" t="s">
        <v>4</v>
      </c>
      <c r="D3" s="100" t="s">
        <v>146</v>
      </c>
      <c r="E3" s="100"/>
      <c r="F3" s="100"/>
      <c r="G3" s="100"/>
    </row>
    <row r="4" spans="1:8" ht="21.75" customHeight="1" x14ac:dyDescent="0.25">
      <c r="A4" s="90"/>
      <c r="B4" s="90"/>
      <c r="C4" s="90"/>
      <c r="D4" s="92" t="s">
        <v>6</v>
      </c>
      <c r="E4" s="90" t="s">
        <v>7</v>
      </c>
      <c r="F4" s="90"/>
      <c r="G4" s="90"/>
    </row>
    <row r="5" spans="1:8" ht="21.75" customHeight="1" x14ac:dyDescent="0.25">
      <c r="A5" s="90"/>
      <c r="B5" s="90"/>
      <c r="C5" s="90"/>
      <c r="D5" s="92"/>
      <c r="E5" s="102" t="s">
        <v>8</v>
      </c>
      <c r="F5" s="101" t="s">
        <v>147</v>
      </c>
      <c r="G5" s="101" t="s">
        <v>148</v>
      </c>
    </row>
    <row r="6" spans="1:8" ht="21.75" customHeight="1" x14ac:dyDescent="0.25">
      <c r="A6" s="90"/>
      <c r="B6" s="90"/>
      <c r="C6" s="90"/>
      <c r="D6" s="92"/>
      <c r="E6" s="102"/>
      <c r="F6" s="101"/>
      <c r="G6" s="101"/>
    </row>
    <row r="7" spans="1:8" ht="21.75" customHeight="1" x14ac:dyDescent="0.3">
      <c r="A7" s="111" t="s">
        <v>11</v>
      </c>
      <c r="B7" s="112" t="s">
        <v>149</v>
      </c>
      <c r="C7" s="56">
        <v>12</v>
      </c>
      <c r="D7" s="56">
        <v>255</v>
      </c>
      <c r="E7" s="56">
        <v>94</v>
      </c>
      <c r="F7" s="56">
        <v>148</v>
      </c>
      <c r="G7" s="56">
        <v>13</v>
      </c>
    </row>
    <row r="8" spans="1:8" ht="21.75" customHeight="1" x14ac:dyDescent="0.25">
      <c r="A8" s="57" t="s">
        <v>13</v>
      </c>
      <c r="B8" s="113" t="s">
        <v>150</v>
      </c>
      <c r="C8" s="57">
        <v>2</v>
      </c>
      <c r="D8" s="15">
        <v>30</v>
      </c>
      <c r="E8" s="15">
        <v>15</v>
      </c>
      <c r="F8" s="15">
        <v>13</v>
      </c>
      <c r="G8" s="15">
        <v>2</v>
      </c>
      <c r="H8" s="6"/>
    </row>
    <row r="9" spans="1:8" ht="21.75" customHeight="1" x14ac:dyDescent="0.25">
      <c r="A9" s="57" t="s">
        <v>15</v>
      </c>
      <c r="B9" s="113" t="s">
        <v>151</v>
      </c>
      <c r="C9" s="57">
        <v>1</v>
      </c>
      <c r="D9" s="15">
        <v>15</v>
      </c>
      <c r="E9" s="15">
        <v>9</v>
      </c>
      <c r="F9" s="15">
        <v>5</v>
      </c>
      <c r="G9" s="15">
        <v>1</v>
      </c>
      <c r="H9" s="6"/>
    </row>
    <row r="10" spans="1:8" ht="21.75" customHeight="1" x14ac:dyDescent="0.25">
      <c r="A10" s="57" t="s">
        <v>17</v>
      </c>
      <c r="B10" s="113" t="s">
        <v>152</v>
      </c>
      <c r="C10" s="57">
        <v>1</v>
      </c>
      <c r="D10" s="15">
        <v>30</v>
      </c>
      <c r="E10" s="15">
        <v>4</v>
      </c>
      <c r="F10" s="15">
        <v>24</v>
      </c>
      <c r="G10" s="15">
        <v>2</v>
      </c>
      <c r="H10" s="6"/>
    </row>
    <row r="11" spans="1:8" ht="21.75" customHeight="1" x14ac:dyDescent="0.25">
      <c r="A11" s="57" t="s">
        <v>19</v>
      </c>
      <c r="B11" s="113" t="s">
        <v>153</v>
      </c>
      <c r="C11" s="57">
        <v>2</v>
      </c>
      <c r="D11" s="15">
        <v>45</v>
      </c>
      <c r="E11" s="15">
        <v>21</v>
      </c>
      <c r="F11" s="15">
        <v>21</v>
      </c>
      <c r="G11" s="15">
        <v>3</v>
      </c>
      <c r="H11" s="6"/>
    </row>
    <row r="12" spans="1:8" ht="21.75" customHeight="1" x14ac:dyDescent="0.25">
      <c r="A12" s="57" t="s">
        <v>21</v>
      </c>
      <c r="B12" s="113" t="s">
        <v>22</v>
      </c>
      <c r="C12" s="57">
        <v>2</v>
      </c>
      <c r="D12" s="15">
        <v>45</v>
      </c>
      <c r="E12" s="15">
        <v>15</v>
      </c>
      <c r="F12" s="15">
        <v>29</v>
      </c>
      <c r="G12" s="15">
        <v>1</v>
      </c>
      <c r="H12" s="6"/>
    </row>
    <row r="13" spans="1:8" ht="21.75" customHeight="1" x14ac:dyDescent="0.25">
      <c r="A13" s="57" t="s">
        <v>23</v>
      </c>
      <c r="B13" s="113" t="s">
        <v>154</v>
      </c>
      <c r="C13" s="57">
        <v>4</v>
      </c>
      <c r="D13" s="15">
        <v>90</v>
      </c>
      <c r="E13" s="15">
        <v>30</v>
      </c>
      <c r="F13" s="15">
        <v>56</v>
      </c>
      <c r="G13" s="15">
        <v>4</v>
      </c>
      <c r="H13" s="6"/>
    </row>
    <row r="14" spans="1:8" ht="21.75" customHeight="1" x14ac:dyDescent="0.3">
      <c r="A14" s="114" t="s">
        <v>155</v>
      </c>
      <c r="B14" s="60" t="s">
        <v>28</v>
      </c>
      <c r="C14" s="56">
        <v>1</v>
      </c>
      <c r="D14" s="63">
        <v>30</v>
      </c>
      <c r="E14" s="63">
        <v>9</v>
      </c>
      <c r="F14" s="63">
        <v>18</v>
      </c>
      <c r="G14" s="63">
        <v>3</v>
      </c>
      <c r="H14" s="6"/>
    </row>
    <row r="15" spans="1:8" ht="21.75" customHeight="1" x14ac:dyDescent="0.25">
      <c r="A15" s="57" t="s">
        <v>27</v>
      </c>
      <c r="B15" s="113" t="s">
        <v>102</v>
      </c>
      <c r="C15" s="57">
        <v>1</v>
      </c>
      <c r="D15" s="57">
        <v>30</v>
      </c>
      <c r="E15" s="57">
        <v>9</v>
      </c>
      <c r="F15" s="57">
        <v>18</v>
      </c>
      <c r="G15" s="57">
        <v>3</v>
      </c>
      <c r="H15" s="6"/>
    </row>
    <row r="16" spans="1:8" ht="21.75" customHeight="1" x14ac:dyDescent="0.3">
      <c r="A16" s="111" t="s">
        <v>156</v>
      </c>
      <c r="B16" s="112" t="s">
        <v>157</v>
      </c>
      <c r="C16" s="56">
        <f>C17+C24+C43</f>
        <v>64</v>
      </c>
      <c r="D16" s="56">
        <f t="shared" ref="D16:G16" si="0">D17+D24+D43</f>
        <v>1565</v>
      </c>
      <c r="E16" s="56">
        <f t="shared" si="0"/>
        <v>436</v>
      </c>
      <c r="F16" s="56">
        <f t="shared" si="0"/>
        <v>997</v>
      </c>
      <c r="G16" s="56">
        <f t="shared" si="0"/>
        <v>132</v>
      </c>
      <c r="H16" s="6"/>
    </row>
    <row r="17" spans="1:8" ht="21.75" customHeight="1" x14ac:dyDescent="0.25">
      <c r="A17" s="56" t="s">
        <v>31</v>
      </c>
      <c r="B17" s="115" t="s">
        <v>158</v>
      </c>
      <c r="C17" s="56">
        <f>SUM(C18:C23)</f>
        <v>12</v>
      </c>
      <c r="D17" s="56">
        <f t="shared" ref="D17:G17" si="1">SUM(D18:D23)</f>
        <v>195</v>
      </c>
      <c r="E17" s="56">
        <f t="shared" si="1"/>
        <v>112</v>
      </c>
      <c r="F17" s="56">
        <f t="shared" si="1"/>
        <v>56</v>
      </c>
      <c r="G17" s="56">
        <f t="shared" si="1"/>
        <v>27</v>
      </c>
      <c r="H17" s="6"/>
    </row>
    <row r="18" spans="1:8" ht="21.75" customHeight="1" x14ac:dyDescent="0.25">
      <c r="A18" s="57" t="s">
        <v>33</v>
      </c>
      <c r="B18" s="116" t="s">
        <v>443</v>
      </c>
      <c r="C18" s="57">
        <v>2</v>
      </c>
      <c r="D18" s="57">
        <v>30</v>
      </c>
      <c r="E18" s="57">
        <v>20</v>
      </c>
      <c r="F18" s="57">
        <v>6</v>
      </c>
      <c r="G18" s="57">
        <v>4</v>
      </c>
      <c r="H18" s="6"/>
    </row>
    <row r="19" spans="1:8" ht="21.75" customHeight="1" x14ac:dyDescent="0.25">
      <c r="A19" s="57" t="s">
        <v>35</v>
      </c>
      <c r="B19" s="116" t="s">
        <v>444</v>
      </c>
      <c r="C19" s="57">
        <v>2</v>
      </c>
      <c r="D19" s="57">
        <v>30</v>
      </c>
      <c r="E19" s="57">
        <v>21</v>
      </c>
      <c r="F19" s="57">
        <v>5</v>
      </c>
      <c r="G19" s="57">
        <v>4</v>
      </c>
      <c r="H19" s="6"/>
    </row>
    <row r="20" spans="1:8" ht="21.75" customHeight="1" x14ac:dyDescent="0.25">
      <c r="A20" s="57" t="s">
        <v>37</v>
      </c>
      <c r="B20" s="116" t="s">
        <v>163</v>
      </c>
      <c r="C20" s="57">
        <v>2</v>
      </c>
      <c r="D20" s="57">
        <v>30</v>
      </c>
      <c r="E20" s="57">
        <v>20</v>
      </c>
      <c r="F20" s="57">
        <v>6</v>
      </c>
      <c r="G20" s="57">
        <v>4</v>
      </c>
      <c r="H20" s="6"/>
    </row>
    <row r="21" spans="1:8" ht="21.75" customHeight="1" x14ac:dyDescent="0.25">
      <c r="A21" s="57" t="s">
        <v>39</v>
      </c>
      <c r="B21" s="116" t="s">
        <v>46</v>
      </c>
      <c r="C21" s="57">
        <v>2</v>
      </c>
      <c r="D21" s="57">
        <v>30</v>
      </c>
      <c r="E21" s="57">
        <v>20</v>
      </c>
      <c r="F21" s="57">
        <v>6</v>
      </c>
      <c r="G21" s="57">
        <v>4</v>
      </c>
      <c r="H21" s="6"/>
    </row>
    <row r="22" spans="1:8" ht="21.75" customHeight="1" x14ac:dyDescent="0.25">
      <c r="A22" s="57" t="s">
        <v>255</v>
      </c>
      <c r="B22" s="116" t="s">
        <v>445</v>
      </c>
      <c r="C22" s="57">
        <v>2</v>
      </c>
      <c r="D22" s="57">
        <v>45</v>
      </c>
      <c r="E22" s="57">
        <v>11</v>
      </c>
      <c r="F22" s="57">
        <v>27</v>
      </c>
      <c r="G22" s="57">
        <v>7</v>
      </c>
      <c r="H22" s="6"/>
    </row>
    <row r="23" spans="1:8" ht="21.75" customHeight="1" x14ac:dyDescent="0.25">
      <c r="A23" s="57" t="s">
        <v>43</v>
      </c>
      <c r="B23" s="116" t="s">
        <v>165</v>
      </c>
      <c r="C23" s="57">
        <v>2</v>
      </c>
      <c r="D23" s="57">
        <v>30</v>
      </c>
      <c r="E23" s="57">
        <v>20</v>
      </c>
      <c r="F23" s="57">
        <v>6</v>
      </c>
      <c r="G23" s="57">
        <v>4</v>
      </c>
      <c r="H23" s="6"/>
    </row>
    <row r="24" spans="1:8" ht="21.75" customHeight="1" x14ac:dyDescent="0.25">
      <c r="A24" s="56" t="s">
        <v>49</v>
      </c>
      <c r="B24" s="115" t="s">
        <v>114</v>
      </c>
      <c r="C24" s="56">
        <f>SUM(C25:C42)</f>
        <v>40</v>
      </c>
      <c r="D24" s="56">
        <f t="shared" ref="D24:G24" si="2">SUM(D25:D42)</f>
        <v>840</v>
      </c>
      <c r="E24" s="56">
        <f t="shared" si="2"/>
        <v>324</v>
      </c>
      <c r="F24" s="56">
        <f t="shared" si="2"/>
        <v>411</v>
      </c>
      <c r="G24" s="56">
        <f t="shared" si="2"/>
        <v>105</v>
      </c>
      <c r="H24" s="6"/>
    </row>
    <row r="25" spans="1:8" ht="21.75" customHeight="1" x14ac:dyDescent="0.25">
      <c r="A25" s="57" t="s">
        <v>259</v>
      </c>
      <c r="B25" s="116" t="s">
        <v>166</v>
      </c>
      <c r="C25" s="57">
        <v>1</v>
      </c>
      <c r="D25" s="57">
        <v>30</v>
      </c>
      <c r="E25" s="57">
        <v>10</v>
      </c>
      <c r="F25" s="57">
        <v>16</v>
      </c>
      <c r="G25" s="57">
        <v>4</v>
      </c>
      <c r="H25" s="6"/>
    </row>
    <row r="26" spans="1:8" ht="21.75" customHeight="1" x14ac:dyDescent="0.25">
      <c r="A26" s="57" t="s">
        <v>261</v>
      </c>
      <c r="B26" s="116" t="s">
        <v>167</v>
      </c>
      <c r="C26" s="57">
        <v>1</v>
      </c>
      <c r="D26" s="57">
        <v>30</v>
      </c>
      <c r="E26" s="57">
        <v>8</v>
      </c>
      <c r="F26" s="57">
        <v>18</v>
      </c>
      <c r="G26" s="57">
        <v>4</v>
      </c>
      <c r="H26" s="6"/>
    </row>
    <row r="27" spans="1:8" ht="21.75" customHeight="1" x14ac:dyDescent="0.25">
      <c r="A27" s="57" t="s">
        <v>51</v>
      </c>
      <c r="B27" s="116" t="s">
        <v>168</v>
      </c>
      <c r="C27" s="57">
        <v>3</v>
      </c>
      <c r="D27" s="57">
        <v>60</v>
      </c>
      <c r="E27" s="57">
        <v>17</v>
      </c>
      <c r="F27" s="57">
        <v>36</v>
      </c>
      <c r="G27" s="57">
        <v>7</v>
      </c>
      <c r="H27" s="6"/>
    </row>
    <row r="28" spans="1:8" ht="21.75" customHeight="1" x14ac:dyDescent="0.25">
      <c r="A28" s="57" t="s">
        <v>53</v>
      </c>
      <c r="B28" s="116" t="s">
        <v>169</v>
      </c>
      <c r="C28" s="57">
        <v>3</v>
      </c>
      <c r="D28" s="57">
        <v>75</v>
      </c>
      <c r="E28" s="57">
        <v>18</v>
      </c>
      <c r="F28" s="57">
        <v>47</v>
      </c>
      <c r="G28" s="57">
        <v>10</v>
      </c>
      <c r="H28" s="6"/>
    </row>
    <row r="29" spans="1:8" ht="21.75" customHeight="1" x14ac:dyDescent="0.25">
      <c r="A29" s="57" t="s">
        <v>55</v>
      </c>
      <c r="B29" s="116" t="s">
        <v>170</v>
      </c>
      <c r="C29" s="57">
        <v>3</v>
      </c>
      <c r="D29" s="57">
        <v>75</v>
      </c>
      <c r="E29" s="57">
        <v>19</v>
      </c>
      <c r="F29" s="57">
        <v>48</v>
      </c>
      <c r="G29" s="57">
        <v>8</v>
      </c>
      <c r="H29" s="6"/>
    </row>
    <row r="30" spans="1:8" ht="21.75" customHeight="1" x14ac:dyDescent="0.25">
      <c r="A30" s="57" t="s">
        <v>57</v>
      </c>
      <c r="B30" s="116" t="s">
        <v>171</v>
      </c>
      <c r="C30" s="57">
        <v>3</v>
      </c>
      <c r="D30" s="57">
        <v>75</v>
      </c>
      <c r="E30" s="57">
        <v>19</v>
      </c>
      <c r="F30" s="57">
        <v>47</v>
      </c>
      <c r="G30" s="57">
        <v>9</v>
      </c>
      <c r="H30" s="6"/>
    </row>
    <row r="31" spans="1:8" ht="21.75" customHeight="1" x14ac:dyDescent="0.25">
      <c r="A31" s="57" t="s">
        <v>59</v>
      </c>
      <c r="B31" s="116" t="s">
        <v>172</v>
      </c>
      <c r="C31" s="57">
        <v>3</v>
      </c>
      <c r="D31" s="57">
        <v>75</v>
      </c>
      <c r="E31" s="57">
        <v>18</v>
      </c>
      <c r="F31" s="57">
        <v>47</v>
      </c>
      <c r="G31" s="57">
        <v>10</v>
      </c>
      <c r="H31" s="6"/>
    </row>
    <row r="32" spans="1:8" ht="21.75" customHeight="1" x14ac:dyDescent="0.25">
      <c r="A32" s="57" t="s">
        <v>61</v>
      </c>
      <c r="B32" s="116" t="s">
        <v>173</v>
      </c>
      <c r="C32" s="57">
        <v>3</v>
      </c>
      <c r="D32" s="57">
        <v>60</v>
      </c>
      <c r="E32" s="57">
        <v>15</v>
      </c>
      <c r="F32" s="57">
        <v>38</v>
      </c>
      <c r="G32" s="57">
        <v>7</v>
      </c>
      <c r="H32" s="6"/>
    </row>
    <row r="33" spans="1:8" ht="21.75" customHeight="1" x14ac:dyDescent="0.25">
      <c r="A33" s="57" t="s">
        <v>63</v>
      </c>
      <c r="B33" s="116" t="s">
        <v>174</v>
      </c>
      <c r="C33" s="57">
        <v>1</v>
      </c>
      <c r="D33" s="57">
        <v>30</v>
      </c>
      <c r="E33" s="57">
        <v>10</v>
      </c>
      <c r="F33" s="57">
        <v>14</v>
      </c>
      <c r="G33" s="57">
        <v>6</v>
      </c>
      <c r="H33" s="6"/>
    </row>
    <row r="34" spans="1:8" ht="21.75" customHeight="1" x14ac:dyDescent="0.25">
      <c r="A34" s="57" t="s">
        <v>294</v>
      </c>
      <c r="B34" s="116" t="s">
        <v>176</v>
      </c>
      <c r="C34" s="57">
        <v>2</v>
      </c>
      <c r="D34" s="117">
        <v>45</v>
      </c>
      <c r="E34" s="57">
        <v>22</v>
      </c>
      <c r="F34" s="57">
        <v>18</v>
      </c>
      <c r="G34" s="57">
        <v>5</v>
      </c>
      <c r="H34" s="6"/>
    </row>
    <row r="35" spans="1:8" ht="21.75" customHeight="1" x14ac:dyDescent="0.25">
      <c r="A35" s="57" t="s">
        <v>67</v>
      </c>
      <c r="B35" s="116" t="s">
        <v>178</v>
      </c>
      <c r="C35" s="57">
        <v>2</v>
      </c>
      <c r="D35" s="117">
        <v>30</v>
      </c>
      <c r="E35" s="57">
        <v>16</v>
      </c>
      <c r="F35" s="57">
        <v>10</v>
      </c>
      <c r="G35" s="57">
        <v>4</v>
      </c>
      <c r="H35" s="6"/>
    </row>
    <row r="36" spans="1:8" ht="21.75" customHeight="1" x14ac:dyDescent="0.25">
      <c r="A36" s="57" t="s">
        <v>297</v>
      </c>
      <c r="B36" s="116" t="s">
        <v>180</v>
      </c>
      <c r="C36" s="57">
        <v>2</v>
      </c>
      <c r="D36" s="117">
        <v>30</v>
      </c>
      <c r="E36" s="57">
        <v>15</v>
      </c>
      <c r="F36" s="57">
        <v>11</v>
      </c>
      <c r="G36" s="57">
        <v>4</v>
      </c>
      <c r="H36" s="6"/>
    </row>
    <row r="37" spans="1:8" ht="21.75" customHeight="1" x14ac:dyDescent="0.25">
      <c r="A37" s="57" t="s">
        <v>299</v>
      </c>
      <c r="B37" s="116" t="s">
        <v>182</v>
      </c>
      <c r="C37" s="57">
        <v>2</v>
      </c>
      <c r="D37" s="117">
        <v>45</v>
      </c>
      <c r="E37" s="57">
        <v>25</v>
      </c>
      <c r="F37" s="57">
        <v>15</v>
      </c>
      <c r="G37" s="57">
        <v>5</v>
      </c>
      <c r="H37" s="6"/>
    </row>
    <row r="38" spans="1:8" ht="21.75" customHeight="1" x14ac:dyDescent="0.25">
      <c r="A38" s="57" t="s">
        <v>175</v>
      </c>
      <c r="B38" s="116" t="s">
        <v>184</v>
      </c>
      <c r="C38" s="57">
        <v>2</v>
      </c>
      <c r="D38" s="117">
        <v>30</v>
      </c>
      <c r="E38" s="57">
        <v>18</v>
      </c>
      <c r="F38" s="57">
        <v>8</v>
      </c>
      <c r="G38" s="57">
        <v>4</v>
      </c>
      <c r="H38" s="6"/>
    </row>
    <row r="39" spans="1:8" ht="21.75" customHeight="1" x14ac:dyDescent="0.25">
      <c r="A39" s="57" t="s">
        <v>177</v>
      </c>
      <c r="B39" s="116" t="s">
        <v>186</v>
      </c>
      <c r="C39" s="57">
        <v>3</v>
      </c>
      <c r="D39" s="117">
        <v>45</v>
      </c>
      <c r="E39" s="57">
        <v>32</v>
      </c>
      <c r="F39" s="57">
        <v>8</v>
      </c>
      <c r="G39" s="57">
        <v>5</v>
      </c>
      <c r="H39" s="6"/>
    </row>
    <row r="40" spans="1:8" ht="21.75" customHeight="1" x14ac:dyDescent="0.25">
      <c r="A40" s="57" t="s">
        <v>179</v>
      </c>
      <c r="B40" s="116" t="s">
        <v>188</v>
      </c>
      <c r="C40" s="57">
        <v>2</v>
      </c>
      <c r="D40" s="117">
        <v>30</v>
      </c>
      <c r="E40" s="57">
        <v>17</v>
      </c>
      <c r="F40" s="57">
        <v>9</v>
      </c>
      <c r="G40" s="57">
        <v>4</v>
      </c>
      <c r="H40" s="6"/>
    </row>
    <row r="41" spans="1:8" ht="21.75" customHeight="1" x14ac:dyDescent="0.25">
      <c r="A41" s="57" t="s">
        <v>181</v>
      </c>
      <c r="B41" s="116" t="s">
        <v>190</v>
      </c>
      <c r="C41" s="57">
        <v>2</v>
      </c>
      <c r="D41" s="117">
        <v>30</v>
      </c>
      <c r="E41" s="57">
        <v>18</v>
      </c>
      <c r="F41" s="57">
        <v>8</v>
      </c>
      <c r="G41" s="57">
        <v>4</v>
      </c>
      <c r="H41" s="6"/>
    </row>
    <row r="42" spans="1:8" ht="21.75" customHeight="1" x14ac:dyDescent="0.25">
      <c r="A42" s="57" t="s">
        <v>183</v>
      </c>
      <c r="B42" s="116" t="s">
        <v>513</v>
      </c>
      <c r="C42" s="57">
        <v>2</v>
      </c>
      <c r="D42" s="117">
        <v>45</v>
      </c>
      <c r="E42" s="57">
        <v>27</v>
      </c>
      <c r="F42" s="57">
        <v>13</v>
      </c>
      <c r="G42" s="57">
        <v>5</v>
      </c>
      <c r="H42" s="6"/>
    </row>
    <row r="43" spans="1:8" ht="21.75" customHeight="1" x14ac:dyDescent="0.3">
      <c r="A43" s="111" t="s">
        <v>195</v>
      </c>
      <c r="B43" s="112" t="s">
        <v>88</v>
      </c>
      <c r="C43" s="56">
        <v>12</v>
      </c>
      <c r="D43" s="56">
        <v>530</v>
      </c>
      <c r="E43" s="56"/>
      <c r="F43" s="56">
        <v>530</v>
      </c>
      <c r="G43" s="56"/>
      <c r="H43" s="6"/>
    </row>
    <row r="44" spans="1:8" ht="21.75" customHeight="1" x14ac:dyDescent="0.25">
      <c r="A44" s="74" t="s">
        <v>515</v>
      </c>
      <c r="B44" s="74"/>
      <c r="C44" s="56">
        <f>C7+C14+C16</f>
        <v>77</v>
      </c>
      <c r="D44" s="56">
        <f t="shared" ref="D44:G44" si="3">D7+D14+D16</f>
        <v>1850</v>
      </c>
      <c r="E44" s="56">
        <f t="shared" si="3"/>
        <v>539</v>
      </c>
      <c r="F44" s="56">
        <f t="shared" si="3"/>
        <v>1163</v>
      </c>
      <c r="G44" s="56">
        <f t="shared" si="3"/>
        <v>148</v>
      </c>
    </row>
  </sheetData>
  <mergeCells count="10">
    <mergeCell ref="A44:B44"/>
    <mergeCell ref="C3:C6"/>
    <mergeCell ref="A3:A6"/>
    <mergeCell ref="E5:E6"/>
    <mergeCell ref="B3:B6"/>
    <mergeCell ref="D3:G3"/>
    <mergeCell ref="D4:D6"/>
    <mergeCell ref="E4:G4"/>
    <mergeCell ref="F5:F6"/>
    <mergeCell ref="G5:G6"/>
  </mergeCells>
  <pageMargins left="0.45" right="0.2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56"/>
  <sheetViews>
    <sheetView topLeftCell="A4" workbookViewId="0">
      <pane xSplit="2" ySplit="5" topLeftCell="C9" activePane="bottomRight" state="frozen"/>
      <selection activeCell="A4" sqref="A4"/>
      <selection pane="topRight" activeCell="C4" sqref="C4"/>
      <selection pane="bottomLeft" activeCell="A6" sqref="A6"/>
      <selection pane="bottomRight" activeCell="I12" sqref="I12"/>
    </sheetView>
  </sheetViews>
  <sheetFormatPr defaultRowHeight="15" x14ac:dyDescent="0.25"/>
  <cols>
    <col min="1" max="1" width="9.85546875" customWidth="1"/>
    <col min="2" max="2" width="29.28515625" customWidth="1"/>
    <col min="3" max="3" width="9.7109375" customWidth="1"/>
    <col min="4" max="4" width="9.28515625" customWidth="1"/>
    <col min="5" max="5" width="9.85546875" customWidth="1"/>
    <col min="6" max="6" width="11.140625" bestFit="1" customWidth="1"/>
    <col min="7" max="7" width="9.85546875" bestFit="1" customWidth="1"/>
  </cols>
  <sheetData>
    <row r="5" spans="1:7" ht="41.25" customHeight="1" x14ac:dyDescent="0.25"/>
    <row r="6" spans="1:7" ht="16.899999999999999" customHeight="1" x14ac:dyDescent="0.25">
      <c r="A6" s="226" t="s">
        <v>90</v>
      </c>
      <c r="B6" s="226" t="s">
        <v>91</v>
      </c>
      <c r="C6" s="227" t="s">
        <v>4</v>
      </c>
      <c r="D6" s="228" t="s">
        <v>92</v>
      </c>
      <c r="E6" s="228"/>
      <c r="F6" s="228"/>
      <c r="G6" s="228"/>
    </row>
    <row r="7" spans="1:7" ht="16.899999999999999" customHeight="1" x14ac:dyDescent="0.25">
      <c r="A7" s="226"/>
      <c r="B7" s="226"/>
      <c r="C7" s="227"/>
      <c r="D7" s="228" t="s">
        <v>93</v>
      </c>
      <c r="E7" s="228" t="s">
        <v>94</v>
      </c>
      <c r="F7" s="228"/>
      <c r="G7" s="228"/>
    </row>
    <row r="8" spans="1:7" ht="33" x14ac:dyDescent="0.25">
      <c r="A8" s="226"/>
      <c r="B8" s="226"/>
      <c r="C8" s="227"/>
      <c r="D8" s="228"/>
      <c r="E8" s="44" t="s">
        <v>8</v>
      </c>
      <c r="F8" s="44" t="s">
        <v>95</v>
      </c>
      <c r="G8" s="44" t="s">
        <v>10</v>
      </c>
    </row>
    <row r="9" spans="1:7" ht="16.5" x14ac:dyDescent="0.25">
      <c r="A9" s="63" t="s">
        <v>11</v>
      </c>
      <c r="B9" s="60" t="s">
        <v>96</v>
      </c>
      <c r="C9" s="63">
        <v>20</v>
      </c>
      <c r="D9" s="63">
        <v>435</v>
      </c>
      <c r="E9" s="63">
        <v>157</v>
      </c>
      <c r="F9" s="63">
        <v>255</v>
      </c>
      <c r="G9" s="63">
        <v>23</v>
      </c>
    </row>
    <row r="10" spans="1:7" ht="16.5" x14ac:dyDescent="0.25">
      <c r="A10" s="61" t="s">
        <v>13</v>
      </c>
      <c r="B10" s="107" t="s">
        <v>97</v>
      </c>
      <c r="C10" s="61">
        <v>4</v>
      </c>
      <c r="D10" s="61">
        <v>75</v>
      </c>
      <c r="E10" s="61">
        <v>41</v>
      </c>
      <c r="F10" s="61">
        <v>29</v>
      </c>
      <c r="G10" s="61">
        <v>5</v>
      </c>
    </row>
    <row r="11" spans="1:7" ht="16.5" x14ac:dyDescent="0.25">
      <c r="A11" s="61" t="s">
        <v>15</v>
      </c>
      <c r="B11" s="107" t="s">
        <v>98</v>
      </c>
      <c r="C11" s="61">
        <v>2</v>
      </c>
      <c r="D11" s="61">
        <v>30</v>
      </c>
      <c r="E11" s="61">
        <v>18</v>
      </c>
      <c r="F11" s="61">
        <v>10</v>
      </c>
      <c r="G11" s="61">
        <v>2</v>
      </c>
    </row>
    <row r="12" spans="1:7" ht="16.5" x14ac:dyDescent="0.25">
      <c r="A12" s="61" t="s">
        <v>17</v>
      </c>
      <c r="B12" s="107" t="s">
        <v>99</v>
      </c>
      <c r="C12" s="61">
        <v>2</v>
      </c>
      <c r="D12" s="61">
        <v>60</v>
      </c>
      <c r="E12" s="61">
        <v>5</v>
      </c>
      <c r="F12" s="61">
        <v>51</v>
      </c>
      <c r="G12" s="61">
        <v>4</v>
      </c>
    </row>
    <row r="13" spans="1:7" ht="16.5" x14ac:dyDescent="0.25">
      <c r="A13" s="61" t="s">
        <v>19</v>
      </c>
      <c r="B13" s="107" t="s">
        <v>100</v>
      </c>
      <c r="C13" s="61">
        <v>4</v>
      </c>
      <c r="D13" s="61">
        <v>75</v>
      </c>
      <c r="E13" s="61">
        <v>36</v>
      </c>
      <c r="F13" s="61">
        <v>35</v>
      </c>
      <c r="G13" s="61">
        <v>4</v>
      </c>
    </row>
    <row r="14" spans="1:7" ht="16.5" x14ac:dyDescent="0.25">
      <c r="A14" s="61" t="s">
        <v>21</v>
      </c>
      <c r="B14" s="107" t="s">
        <v>101</v>
      </c>
      <c r="C14" s="61">
        <v>3</v>
      </c>
      <c r="D14" s="61">
        <v>75</v>
      </c>
      <c r="E14" s="61">
        <v>15</v>
      </c>
      <c r="F14" s="61">
        <v>58</v>
      </c>
      <c r="G14" s="61">
        <v>2</v>
      </c>
    </row>
    <row r="15" spans="1:7" ht="16.5" x14ac:dyDescent="0.25">
      <c r="A15" s="61" t="s">
        <v>23</v>
      </c>
      <c r="B15" s="229" t="s">
        <v>24</v>
      </c>
      <c r="C15" s="106">
        <v>5</v>
      </c>
      <c r="D15" s="106">
        <v>120</v>
      </c>
      <c r="E15" s="61">
        <v>42</v>
      </c>
      <c r="F15" s="61">
        <v>72</v>
      </c>
      <c r="G15" s="61">
        <v>6</v>
      </c>
    </row>
    <row r="16" spans="1:7" ht="16.5" x14ac:dyDescent="0.25">
      <c r="A16" s="103" t="s">
        <v>25</v>
      </c>
      <c r="B16" s="104" t="s">
        <v>26</v>
      </c>
      <c r="C16" s="103">
        <v>1</v>
      </c>
      <c r="D16" s="103">
        <v>30</v>
      </c>
      <c r="E16" s="103">
        <v>9</v>
      </c>
      <c r="F16" s="103">
        <v>18</v>
      </c>
      <c r="G16" s="103">
        <v>3</v>
      </c>
    </row>
    <row r="17" spans="1:7" ht="16.5" x14ac:dyDescent="0.25">
      <c r="A17" s="106" t="s">
        <v>27</v>
      </c>
      <c r="B17" s="229" t="s">
        <v>102</v>
      </c>
      <c r="C17" s="106">
        <v>1</v>
      </c>
      <c r="D17" s="106">
        <v>30</v>
      </c>
      <c r="E17" s="106">
        <v>9</v>
      </c>
      <c r="F17" s="106">
        <v>18</v>
      </c>
      <c r="G17" s="106">
        <v>3</v>
      </c>
    </row>
    <row r="18" spans="1:7" ht="33" x14ac:dyDescent="0.25">
      <c r="A18" s="108" t="s">
        <v>29</v>
      </c>
      <c r="B18" s="108" t="s">
        <v>103</v>
      </c>
      <c r="C18" s="63">
        <f>C19+C30</f>
        <v>89</v>
      </c>
      <c r="D18" s="63">
        <f t="shared" ref="D18:G18" si="0">D19+D30</f>
        <v>2335</v>
      </c>
      <c r="E18" s="63">
        <f t="shared" si="0"/>
        <v>440</v>
      </c>
      <c r="F18" s="63">
        <f t="shared" si="0"/>
        <v>1741</v>
      </c>
      <c r="G18" s="63">
        <f t="shared" si="0"/>
        <v>154</v>
      </c>
    </row>
    <row r="19" spans="1:7" ht="34.5" x14ac:dyDescent="0.3">
      <c r="A19" s="114" t="s">
        <v>31</v>
      </c>
      <c r="B19" s="118" t="s">
        <v>104</v>
      </c>
      <c r="C19" s="114">
        <f>SUM(C20:C29)</f>
        <v>22</v>
      </c>
      <c r="D19" s="114">
        <f t="shared" ref="D19:G19" si="1">SUM(D20:D29)</f>
        <v>330</v>
      </c>
      <c r="E19" s="114">
        <f t="shared" si="1"/>
        <v>220</v>
      </c>
      <c r="F19" s="114">
        <f t="shared" si="1"/>
        <v>76</v>
      </c>
      <c r="G19" s="114">
        <f t="shared" si="1"/>
        <v>34</v>
      </c>
    </row>
    <row r="20" spans="1:7" ht="16.5" x14ac:dyDescent="0.25">
      <c r="A20" s="61" t="s">
        <v>33</v>
      </c>
      <c r="B20" s="105" t="s">
        <v>44</v>
      </c>
      <c r="C20" s="61">
        <v>2</v>
      </c>
      <c r="D20" s="61">
        <v>30</v>
      </c>
      <c r="E20" s="130">
        <v>21</v>
      </c>
      <c r="F20" s="130">
        <v>5</v>
      </c>
      <c r="G20" s="61">
        <v>4</v>
      </c>
    </row>
    <row r="21" spans="1:7" ht="16.5" x14ac:dyDescent="0.25">
      <c r="A21" s="61" t="s">
        <v>35</v>
      </c>
      <c r="B21" s="105" t="s">
        <v>105</v>
      </c>
      <c r="C21" s="61">
        <v>2</v>
      </c>
      <c r="D21" s="61">
        <v>30</v>
      </c>
      <c r="E21" s="130">
        <v>20</v>
      </c>
      <c r="F21" s="130">
        <v>6</v>
      </c>
      <c r="G21" s="61">
        <v>4</v>
      </c>
    </row>
    <row r="22" spans="1:7" ht="16.5" x14ac:dyDescent="0.25">
      <c r="A22" s="61" t="s">
        <v>37</v>
      </c>
      <c r="B22" s="105" t="s">
        <v>106</v>
      </c>
      <c r="C22" s="61">
        <v>3</v>
      </c>
      <c r="D22" s="61">
        <v>45</v>
      </c>
      <c r="E22" s="130">
        <v>30</v>
      </c>
      <c r="F22" s="130">
        <v>11</v>
      </c>
      <c r="G22" s="61">
        <v>4</v>
      </c>
    </row>
    <row r="23" spans="1:7" ht="16.5" x14ac:dyDescent="0.25">
      <c r="A23" s="61" t="s">
        <v>39</v>
      </c>
      <c r="B23" s="105" t="s">
        <v>107</v>
      </c>
      <c r="C23" s="61">
        <v>2</v>
      </c>
      <c r="D23" s="61">
        <v>30</v>
      </c>
      <c r="E23" s="61">
        <v>18</v>
      </c>
      <c r="F23" s="61">
        <v>8</v>
      </c>
      <c r="G23" s="61">
        <v>4</v>
      </c>
    </row>
    <row r="24" spans="1:7" ht="33" x14ac:dyDescent="0.25">
      <c r="A24" s="61" t="s">
        <v>41</v>
      </c>
      <c r="B24" s="168" t="s">
        <v>108</v>
      </c>
      <c r="C24" s="61">
        <v>2</v>
      </c>
      <c r="D24" s="61">
        <v>30</v>
      </c>
      <c r="E24" s="61">
        <v>20</v>
      </c>
      <c r="F24" s="61">
        <v>6</v>
      </c>
      <c r="G24" s="61">
        <v>4</v>
      </c>
    </row>
    <row r="25" spans="1:7" ht="16.5" x14ac:dyDescent="0.25">
      <c r="A25" s="61" t="s">
        <v>43</v>
      </c>
      <c r="B25" s="105" t="s">
        <v>46</v>
      </c>
      <c r="C25" s="61">
        <v>2</v>
      </c>
      <c r="D25" s="61">
        <v>30</v>
      </c>
      <c r="E25" s="61">
        <v>20</v>
      </c>
      <c r="F25" s="61">
        <v>6</v>
      </c>
      <c r="G25" s="61">
        <v>4</v>
      </c>
    </row>
    <row r="26" spans="1:7" ht="16.5" x14ac:dyDescent="0.25">
      <c r="A26" s="61" t="s">
        <v>45</v>
      </c>
      <c r="B26" s="105" t="s">
        <v>36</v>
      </c>
      <c r="C26" s="61">
        <v>2</v>
      </c>
      <c r="D26" s="61">
        <v>30</v>
      </c>
      <c r="E26" s="61">
        <v>10</v>
      </c>
      <c r="F26" s="61">
        <v>18</v>
      </c>
      <c r="G26" s="61">
        <v>2</v>
      </c>
    </row>
    <row r="27" spans="1:7" ht="16.5" x14ac:dyDescent="0.25">
      <c r="A27" s="61" t="s">
        <v>47</v>
      </c>
      <c r="B27" s="116" t="s">
        <v>109</v>
      </c>
      <c r="C27" s="57">
        <v>2</v>
      </c>
      <c r="D27" s="61">
        <v>30</v>
      </c>
      <c r="E27" s="61">
        <v>20</v>
      </c>
      <c r="F27" s="61">
        <v>8</v>
      </c>
      <c r="G27" s="61">
        <v>2</v>
      </c>
    </row>
    <row r="28" spans="1:7" ht="16.5" x14ac:dyDescent="0.25">
      <c r="A28" s="61" t="s">
        <v>110</v>
      </c>
      <c r="B28" s="116" t="s">
        <v>111</v>
      </c>
      <c r="C28" s="57">
        <v>3</v>
      </c>
      <c r="D28" s="61">
        <v>45</v>
      </c>
      <c r="E28" s="61">
        <v>34</v>
      </c>
      <c r="F28" s="61">
        <v>8</v>
      </c>
      <c r="G28" s="61">
        <v>3</v>
      </c>
    </row>
    <row r="29" spans="1:7" ht="16.5" x14ac:dyDescent="0.25">
      <c r="A29" s="61" t="s">
        <v>112</v>
      </c>
      <c r="B29" s="116" t="s">
        <v>113</v>
      </c>
      <c r="C29" s="57">
        <v>2</v>
      </c>
      <c r="D29" s="61">
        <v>30</v>
      </c>
      <c r="E29" s="61">
        <v>27</v>
      </c>
      <c r="F29" s="61">
        <v>0</v>
      </c>
      <c r="G29" s="61">
        <v>3</v>
      </c>
    </row>
    <row r="30" spans="1:7" ht="34.5" x14ac:dyDescent="0.3">
      <c r="A30" s="114" t="s">
        <v>49</v>
      </c>
      <c r="B30" s="118" t="s">
        <v>114</v>
      </c>
      <c r="C30" s="114">
        <f>SUM(C31:C55)</f>
        <v>67</v>
      </c>
      <c r="D30" s="114">
        <f t="shared" ref="D30:G30" si="2">SUM(D31:D55)</f>
        <v>2005</v>
      </c>
      <c r="E30" s="114">
        <f t="shared" si="2"/>
        <v>220</v>
      </c>
      <c r="F30" s="114">
        <f t="shared" si="2"/>
        <v>1665</v>
      </c>
      <c r="G30" s="114">
        <f t="shared" si="2"/>
        <v>120</v>
      </c>
    </row>
    <row r="31" spans="1:7" ht="16.5" x14ac:dyDescent="0.25">
      <c r="A31" s="131" t="s">
        <v>55</v>
      </c>
      <c r="B31" s="132" t="s">
        <v>116</v>
      </c>
      <c r="C31" s="61">
        <v>2</v>
      </c>
      <c r="D31" s="61">
        <v>40</v>
      </c>
      <c r="E31" s="61">
        <v>7</v>
      </c>
      <c r="F31" s="61">
        <v>29</v>
      </c>
      <c r="G31" s="61">
        <v>4</v>
      </c>
    </row>
    <row r="32" spans="1:7" ht="16.5" x14ac:dyDescent="0.25">
      <c r="A32" s="131" t="s">
        <v>57</v>
      </c>
      <c r="B32" s="132" t="s">
        <v>468</v>
      </c>
      <c r="C32" s="61"/>
      <c r="D32" s="61">
        <v>40</v>
      </c>
      <c r="E32" s="131">
        <v>11</v>
      </c>
      <c r="F32" s="131">
        <v>25</v>
      </c>
      <c r="G32" s="131">
        <v>4</v>
      </c>
    </row>
    <row r="33" spans="1:7" ht="16.5" x14ac:dyDescent="0.25">
      <c r="A33" s="131" t="s">
        <v>59</v>
      </c>
      <c r="B33" s="132" t="s">
        <v>117</v>
      </c>
      <c r="C33" s="61">
        <v>2</v>
      </c>
      <c r="D33" s="61">
        <v>40</v>
      </c>
      <c r="E33" s="61">
        <v>9</v>
      </c>
      <c r="F33" s="61">
        <v>27</v>
      </c>
      <c r="G33" s="61">
        <v>4</v>
      </c>
    </row>
    <row r="34" spans="1:7" ht="16.5" x14ac:dyDescent="0.25">
      <c r="A34" s="131" t="s">
        <v>61</v>
      </c>
      <c r="B34" s="132" t="s">
        <v>115</v>
      </c>
      <c r="C34" s="61">
        <v>2</v>
      </c>
      <c r="D34" s="131">
        <v>40</v>
      </c>
      <c r="E34" s="131">
        <v>7</v>
      </c>
      <c r="F34" s="131">
        <v>29</v>
      </c>
      <c r="G34" s="131">
        <v>4</v>
      </c>
    </row>
    <row r="35" spans="1:7" ht="33" x14ac:dyDescent="0.25">
      <c r="A35" s="61" t="s">
        <v>63</v>
      </c>
      <c r="B35" s="105" t="s">
        <v>118</v>
      </c>
      <c r="C35" s="61">
        <v>4</v>
      </c>
      <c r="D35" s="61">
        <v>90</v>
      </c>
      <c r="E35" s="61">
        <v>19</v>
      </c>
      <c r="F35" s="61">
        <v>65</v>
      </c>
      <c r="G35" s="61">
        <v>6</v>
      </c>
    </row>
    <row r="36" spans="1:7" ht="16.5" x14ac:dyDescent="0.25">
      <c r="A36" s="61" t="s">
        <v>65</v>
      </c>
      <c r="B36" s="105" t="s">
        <v>119</v>
      </c>
      <c r="C36" s="61">
        <v>1</v>
      </c>
      <c r="D36" s="61">
        <v>30</v>
      </c>
      <c r="E36" s="61">
        <v>5</v>
      </c>
      <c r="F36" s="61">
        <v>20</v>
      </c>
      <c r="G36" s="61">
        <v>5</v>
      </c>
    </row>
    <row r="37" spans="1:7" ht="16.5" x14ac:dyDescent="0.25">
      <c r="A37" s="61" t="s">
        <v>121</v>
      </c>
      <c r="B37" s="105" t="s">
        <v>120</v>
      </c>
      <c r="C37" s="61">
        <v>2</v>
      </c>
      <c r="D37" s="61">
        <v>45</v>
      </c>
      <c r="E37" s="61">
        <v>8</v>
      </c>
      <c r="F37" s="61">
        <v>32</v>
      </c>
      <c r="G37" s="61">
        <v>5</v>
      </c>
    </row>
    <row r="38" spans="1:7" ht="16.5" x14ac:dyDescent="0.25">
      <c r="A38" s="61" t="s">
        <v>69</v>
      </c>
      <c r="B38" s="105" t="s">
        <v>122</v>
      </c>
      <c r="C38" s="61">
        <v>2</v>
      </c>
      <c r="D38" s="61">
        <v>45</v>
      </c>
      <c r="E38" s="61">
        <v>9</v>
      </c>
      <c r="F38" s="61">
        <v>31</v>
      </c>
      <c r="G38" s="61">
        <v>5</v>
      </c>
    </row>
    <row r="39" spans="1:7" ht="49.5" x14ac:dyDescent="0.25">
      <c r="A39" s="61" t="s">
        <v>71</v>
      </c>
      <c r="B39" s="105" t="s">
        <v>123</v>
      </c>
      <c r="C39" s="61">
        <v>3</v>
      </c>
      <c r="D39" s="61">
        <v>60</v>
      </c>
      <c r="E39" s="61">
        <v>17</v>
      </c>
      <c r="F39" s="61">
        <v>38</v>
      </c>
      <c r="G39" s="61">
        <v>5</v>
      </c>
    </row>
    <row r="40" spans="1:7" ht="16.5" x14ac:dyDescent="0.25">
      <c r="A40" s="61" t="s">
        <v>73</v>
      </c>
      <c r="B40" s="105" t="s">
        <v>124</v>
      </c>
      <c r="C40" s="61">
        <v>1</v>
      </c>
      <c r="D40" s="61">
        <v>30</v>
      </c>
      <c r="E40" s="61">
        <v>6</v>
      </c>
      <c r="F40" s="61">
        <v>19</v>
      </c>
      <c r="G40" s="61">
        <v>5</v>
      </c>
    </row>
    <row r="41" spans="1:7" ht="16.5" x14ac:dyDescent="0.25">
      <c r="A41" s="61" t="s">
        <v>75</v>
      </c>
      <c r="B41" s="105" t="s">
        <v>125</v>
      </c>
      <c r="C41" s="61">
        <v>2</v>
      </c>
      <c r="D41" s="61">
        <v>60</v>
      </c>
      <c r="E41" s="61">
        <v>8</v>
      </c>
      <c r="F41" s="61">
        <v>46</v>
      </c>
      <c r="G41" s="61">
        <v>6</v>
      </c>
    </row>
    <row r="42" spans="1:7" ht="16.5" x14ac:dyDescent="0.25">
      <c r="A42" s="61" t="s">
        <v>77</v>
      </c>
      <c r="B42" s="105" t="s">
        <v>126</v>
      </c>
      <c r="C42" s="61">
        <v>2</v>
      </c>
      <c r="D42" s="61">
        <v>45</v>
      </c>
      <c r="E42" s="61">
        <v>6</v>
      </c>
      <c r="F42" s="61">
        <v>34</v>
      </c>
      <c r="G42" s="61">
        <v>5</v>
      </c>
    </row>
    <row r="43" spans="1:7" ht="16.5" x14ac:dyDescent="0.25">
      <c r="A43" s="61" t="s">
        <v>79</v>
      </c>
      <c r="B43" s="105" t="s">
        <v>127</v>
      </c>
      <c r="C43" s="61">
        <v>2</v>
      </c>
      <c r="D43" s="61">
        <v>45</v>
      </c>
      <c r="E43" s="61">
        <v>7</v>
      </c>
      <c r="F43" s="61">
        <v>33</v>
      </c>
      <c r="G43" s="61">
        <v>5</v>
      </c>
    </row>
    <row r="44" spans="1:7" ht="16.5" x14ac:dyDescent="0.25">
      <c r="A44" s="61" t="s">
        <v>81</v>
      </c>
      <c r="B44" s="105" t="s">
        <v>128</v>
      </c>
      <c r="C44" s="61">
        <v>2</v>
      </c>
      <c r="D44" s="61">
        <v>45</v>
      </c>
      <c r="E44" s="61">
        <v>5</v>
      </c>
      <c r="F44" s="61">
        <v>35</v>
      </c>
      <c r="G44" s="61">
        <v>5</v>
      </c>
    </row>
    <row r="45" spans="1:7" ht="33" x14ac:dyDescent="0.25">
      <c r="A45" s="61" t="s">
        <v>83</v>
      </c>
      <c r="B45" s="105" t="s">
        <v>129</v>
      </c>
      <c r="C45" s="61">
        <v>2</v>
      </c>
      <c r="D45" s="61">
        <v>45</v>
      </c>
      <c r="E45" s="61">
        <v>5</v>
      </c>
      <c r="F45" s="61">
        <v>35</v>
      </c>
      <c r="G45" s="61">
        <v>5</v>
      </c>
    </row>
    <row r="46" spans="1:7" ht="16.5" x14ac:dyDescent="0.25">
      <c r="A46" s="61" t="s">
        <v>85</v>
      </c>
      <c r="B46" s="229" t="s">
        <v>130</v>
      </c>
      <c r="C46" s="106">
        <v>1</v>
      </c>
      <c r="D46" s="61">
        <v>30</v>
      </c>
      <c r="E46" s="61">
        <v>2</v>
      </c>
      <c r="F46" s="61">
        <v>23</v>
      </c>
      <c r="G46" s="61">
        <v>5</v>
      </c>
    </row>
    <row r="47" spans="1:7" ht="16.5" x14ac:dyDescent="0.25">
      <c r="A47" s="61" t="s">
        <v>87</v>
      </c>
      <c r="B47" s="105" t="s">
        <v>131</v>
      </c>
      <c r="C47" s="61">
        <v>1</v>
      </c>
      <c r="D47" s="61">
        <v>30</v>
      </c>
      <c r="E47" s="61">
        <v>4</v>
      </c>
      <c r="F47" s="61">
        <v>21</v>
      </c>
      <c r="G47" s="61">
        <v>5</v>
      </c>
    </row>
    <row r="48" spans="1:7" ht="16.5" x14ac:dyDescent="0.25">
      <c r="A48" s="61" t="s">
        <v>133</v>
      </c>
      <c r="B48" s="105" t="s">
        <v>132</v>
      </c>
      <c r="C48" s="61">
        <v>2</v>
      </c>
      <c r="D48" s="61">
        <v>60</v>
      </c>
      <c r="E48" s="61">
        <v>7</v>
      </c>
      <c r="F48" s="61">
        <v>48</v>
      </c>
      <c r="G48" s="61">
        <v>5</v>
      </c>
    </row>
    <row r="49" spans="1:7" ht="33" x14ac:dyDescent="0.25">
      <c r="A49" s="61" t="s">
        <v>135</v>
      </c>
      <c r="B49" s="105" t="s">
        <v>134</v>
      </c>
      <c r="C49" s="61">
        <v>2</v>
      </c>
      <c r="D49" s="61">
        <v>60</v>
      </c>
      <c r="E49" s="61">
        <v>4</v>
      </c>
      <c r="F49" s="61">
        <v>51</v>
      </c>
      <c r="G49" s="61">
        <v>5</v>
      </c>
    </row>
    <row r="50" spans="1:7" ht="16.5" x14ac:dyDescent="0.25">
      <c r="A50" s="61" t="s">
        <v>137</v>
      </c>
      <c r="B50" s="105" t="s">
        <v>136</v>
      </c>
      <c r="C50" s="61">
        <v>2</v>
      </c>
      <c r="D50" s="61">
        <v>45</v>
      </c>
      <c r="E50" s="61">
        <v>9</v>
      </c>
      <c r="F50" s="61">
        <v>31</v>
      </c>
      <c r="G50" s="61">
        <v>5</v>
      </c>
    </row>
    <row r="51" spans="1:7" ht="16.5" x14ac:dyDescent="0.25">
      <c r="A51" s="61" t="s">
        <v>139</v>
      </c>
      <c r="B51" s="105" t="s">
        <v>138</v>
      </c>
      <c r="C51" s="61">
        <v>3</v>
      </c>
      <c r="D51" s="61">
        <v>90</v>
      </c>
      <c r="E51" s="61">
        <v>8</v>
      </c>
      <c r="F51" s="61">
        <v>76</v>
      </c>
      <c r="G51" s="61">
        <v>6</v>
      </c>
    </row>
    <row r="52" spans="1:7" ht="16.5" x14ac:dyDescent="0.25">
      <c r="A52" s="61" t="s">
        <v>141</v>
      </c>
      <c r="B52" s="105" t="s">
        <v>140</v>
      </c>
      <c r="C52" s="61">
        <v>3</v>
      </c>
      <c r="D52" s="61">
        <v>75</v>
      </c>
      <c r="E52" s="61">
        <v>10</v>
      </c>
      <c r="F52" s="61">
        <v>59</v>
      </c>
      <c r="G52" s="61">
        <v>6</v>
      </c>
    </row>
    <row r="53" spans="1:7" ht="16.5" x14ac:dyDescent="0.25">
      <c r="A53" s="61" t="s">
        <v>143</v>
      </c>
      <c r="B53" s="105" t="s">
        <v>142</v>
      </c>
      <c r="C53" s="61">
        <v>2</v>
      </c>
      <c r="D53" s="61">
        <v>45</v>
      </c>
      <c r="E53" s="61">
        <v>3</v>
      </c>
      <c r="F53" s="61">
        <v>37</v>
      </c>
      <c r="G53" s="61">
        <v>5</v>
      </c>
    </row>
    <row r="54" spans="1:7" ht="16.5" x14ac:dyDescent="0.25">
      <c r="A54" s="61" t="s">
        <v>145</v>
      </c>
      <c r="B54" s="105" t="s">
        <v>144</v>
      </c>
      <c r="C54" s="61">
        <v>2</v>
      </c>
      <c r="D54" s="61">
        <v>45</v>
      </c>
      <c r="E54" s="61">
        <v>2</v>
      </c>
      <c r="F54" s="61">
        <v>38</v>
      </c>
      <c r="G54" s="61">
        <v>5</v>
      </c>
    </row>
    <row r="55" spans="1:7" ht="16.899999999999999" customHeight="1" x14ac:dyDescent="0.25">
      <c r="A55" s="61" t="s">
        <v>469</v>
      </c>
      <c r="B55" s="105" t="s">
        <v>88</v>
      </c>
      <c r="C55" s="61">
        <v>20</v>
      </c>
      <c r="D55" s="61">
        <v>825</v>
      </c>
      <c r="E55" s="61">
        <v>42</v>
      </c>
      <c r="F55" s="61">
        <v>783</v>
      </c>
      <c r="G55" s="61">
        <v>0</v>
      </c>
    </row>
    <row r="56" spans="1:7" ht="17.45" customHeight="1" x14ac:dyDescent="0.25">
      <c r="A56" s="80" t="s">
        <v>89</v>
      </c>
      <c r="B56" s="80"/>
      <c r="C56" s="63">
        <f>C9+C16+C18</f>
        <v>110</v>
      </c>
      <c r="D56" s="63">
        <f t="shared" ref="D56:G56" si="3">D9+D16+D18</f>
        <v>2800</v>
      </c>
      <c r="E56" s="63">
        <f t="shared" si="3"/>
        <v>606</v>
      </c>
      <c r="F56" s="63">
        <f t="shared" si="3"/>
        <v>2014</v>
      </c>
      <c r="G56" s="63">
        <f t="shared" si="3"/>
        <v>180</v>
      </c>
    </row>
  </sheetData>
  <mergeCells count="7">
    <mergeCell ref="A56:B56"/>
    <mergeCell ref="C6:C8"/>
    <mergeCell ref="A6:A8"/>
    <mergeCell ref="B6:B8"/>
    <mergeCell ref="D6:G6"/>
    <mergeCell ref="D7:D8"/>
    <mergeCell ref="E7:G7"/>
  </mergeCells>
  <pageMargins left="0.7" right="0.45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I52"/>
  <sheetViews>
    <sheetView workbookViewId="0">
      <selection activeCell="J7" sqref="J7"/>
    </sheetView>
  </sheetViews>
  <sheetFormatPr defaultRowHeight="15" x14ac:dyDescent="0.25"/>
  <cols>
    <col min="2" max="2" width="29.42578125" customWidth="1"/>
    <col min="3" max="3" width="12" customWidth="1"/>
  </cols>
  <sheetData>
    <row r="2" spans="1:8" ht="30" customHeight="1" x14ac:dyDescent="0.25"/>
    <row r="3" spans="1:8" ht="16.5" x14ac:dyDescent="0.25">
      <c r="A3" s="74" t="s">
        <v>90</v>
      </c>
      <c r="B3" s="74" t="s">
        <v>3</v>
      </c>
      <c r="C3" s="74" t="s">
        <v>4</v>
      </c>
      <c r="D3" s="74" t="s">
        <v>146</v>
      </c>
      <c r="E3" s="74"/>
      <c r="F3" s="74"/>
      <c r="G3" s="74"/>
    </row>
    <row r="4" spans="1:8" ht="16.5" x14ac:dyDescent="0.25">
      <c r="A4" s="74"/>
      <c r="B4" s="74"/>
      <c r="C4" s="74"/>
      <c r="D4" s="74" t="s">
        <v>6</v>
      </c>
      <c r="E4" s="74" t="s">
        <v>7</v>
      </c>
      <c r="F4" s="74"/>
      <c r="G4" s="74"/>
    </row>
    <row r="5" spans="1:8" ht="16.899999999999999" customHeight="1" x14ac:dyDescent="0.25">
      <c r="A5" s="74"/>
      <c r="B5" s="74"/>
      <c r="C5" s="74"/>
      <c r="D5" s="74"/>
      <c r="E5" s="96" t="s">
        <v>8</v>
      </c>
      <c r="F5" s="76" t="s">
        <v>147</v>
      </c>
      <c r="G5" s="76" t="s">
        <v>148</v>
      </c>
    </row>
    <row r="6" spans="1:8" ht="31.15" customHeight="1" x14ac:dyDescent="0.25">
      <c r="A6" s="74"/>
      <c r="B6" s="74"/>
      <c r="C6" s="74"/>
      <c r="D6" s="74"/>
      <c r="E6" s="96"/>
      <c r="F6" s="76"/>
      <c r="G6" s="76"/>
    </row>
    <row r="7" spans="1:8" ht="34.5" x14ac:dyDescent="0.3">
      <c r="A7" s="111" t="s">
        <v>11</v>
      </c>
      <c r="B7" s="112" t="s">
        <v>149</v>
      </c>
      <c r="C7" s="56">
        <f>SUM(C8:C13)</f>
        <v>20</v>
      </c>
      <c r="D7" s="56">
        <v>435</v>
      </c>
      <c r="E7" s="56">
        <v>157</v>
      </c>
      <c r="F7" s="56">
        <v>255</v>
      </c>
      <c r="G7" s="56">
        <v>23</v>
      </c>
    </row>
    <row r="8" spans="1:8" ht="16.5" x14ac:dyDescent="0.25">
      <c r="A8" s="57" t="s">
        <v>13</v>
      </c>
      <c r="B8" s="113" t="s">
        <v>150</v>
      </c>
      <c r="C8" s="57">
        <v>4</v>
      </c>
      <c r="D8" s="57">
        <v>75</v>
      </c>
      <c r="E8" s="15">
        <v>41</v>
      </c>
      <c r="F8" s="15">
        <v>29</v>
      </c>
      <c r="G8" s="15">
        <v>5</v>
      </c>
      <c r="H8" s="6"/>
    </row>
    <row r="9" spans="1:8" ht="16.5" x14ac:dyDescent="0.25">
      <c r="A9" s="57" t="s">
        <v>15</v>
      </c>
      <c r="B9" s="113" t="s">
        <v>151</v>
      </c>
      <c r="C9" s="57">
        <v>2</v>
      </c>
      <c r="D9" s="57">
        <v>30</v>
      </c>
      <c r="E9" s="15">
        <v>18</v>
      </c>
      <c r="F9" s="15">
        <v>10</v>
      </c>
      <c r="G9" s="15">
        <v>2</v>
      </c>
      <c r="H9" s="6"/>
    </row>
    <row r="10" spans="1:8" ht="16.5" x14ac:dyDescent="0.25">
      <c r="A10" s="57" t="s">
        <v>17</v>
      </c>
      <c r="B10" s="113" t="s">
        <v>152</v>
      </c>
      <c r="C10" s="57">
        <v>2</v>
      </c>
      <c r="D10" s="57">
        <v>60</v>
      </c>
      <c r="E10" s="15">
        <v>5</v>
      </c>
      <c r="F10" s="15">
        <v>51</v>
      </c>
      <c r="G10" s="15">
        <v>4</v>
      </c>
      <c r="H10" s="6"/>
    </row>
    <row r="11" spans="1:8" ht="33" x14ac:dyDescent="0.25">
      <c r="A11" s="57" t="s">
        <v>19</v>
      </c>
      <c r="B11" s="113" t="s">
        <v>153</v>
      </c>
      <c r="C11" s="57">
        <v>4</v>
      </c>
      <c r="D11" s="57">
        <v>75</v>
      </c>
      <c r="E11" s="15">
        <v>36</v>
      </c>
      <c r="F11" s="15">
        <v>35</v>
      </c>
      <c r="G11" s="15">
        <v>4</v>
      </c>
      <c r="H11" s="6"/>
    </row>
    <row r="12" spans="1:8" ht="16.5" x14ac:dyDescent="0.25">
      <c r="A12" s="57" t="s">
        <v>21</v>
      </c>
      <c r="B12" s="113" t="s">
        <v>22</v>
      </c>
      <c r="C12" s="57">
        <v>3</v>
      </c>
      <c r="D12" s="57">
        <v>75</v>
      </c>
      <c r="E12" s="15">
        <v>15</v>
      </c>
      <c r="F12" s="15">
        <v>58</v>
      </c>
      <c r="G12" s="15">
        <v>2</v>
      </c>
      <c r="H12" s="6"/>
    </row>
    <row r="13" spans="1:8" ht="16.5" x14ac:dyDescent="0.25">
      <c r="A13" s="57" t="s">
        <v>23</v>
      </c>
      <c r="B13" s="113" t="s">
        <v>154</v>
      </c>
      <c r="C13" s="57">
        <v>5</v>
      </c>
      <c r="D13" s="57">
        <v>120</v>
      </c>
      <c r="E13" s="15">
        <v>42</v>
      </c>
      <c r="F13" s="15">
        <v>72</v>
      </c>
      <c r="G13" s="15">
        <v>6</v>
      </c>
      <c r="H13" s="6"/>
    </row>
    <row r="14" spans="1:8" ht="17.25" x14ac:dyDescent="0.3">
      <c r="A14" s="114" t="s">
        <v>155</v>
      </c>
      <c r="B14" s="60" t="s">
        <v>28</v>
      </c>
      <c r="C14" s="56">
        <v>1</v>
      </c>
      <c r="D14" s="63">
        <v>30</v>
      </c>
      <c r="E14" s="63">
        <v>9</v>
      </c>
      <c r="F14" s="63">
        <v>18</v>
      </c>
      <c r="G14" s="63">
        <v>3</v>
      </c>
      <c r="H14" s="6"/>
    </row>
    <row r="15" spans="1:8" ht="33" x14ac:dyDescent="0.25">
      <c r="A15" s="57" t="s">
        <v>27</v>
      </c>
      <c r="B15" s="113" t="s">
        <v>102</v>
      </c>
      <c r="C15" s="57">
        <v>1</v>
      </c>
      <c r="D15" s="57">
        <v>30</v>
      </c>
      <c r="E15" s="57">
        <v>9</v>
      </c>
      <c r="F15" s="57">
        <v>18</v>
      </c>
      <c r="G15" s="57">
        <v>3</v>
      </c>
      <c r="H15" s="6"/>
    </row>
    <row r="16" spans="1:8" ht="34.5" x14ac:dyDescent="0.3">
      <c r="A16" s="111" t="s">
        <v>156</v>
      </c>
      <c r="B16" s="112" t="s">
        <v>157</v>
      </c>
      <c r="C16" s="56">
        <f>C17+C28+C51</f>
        <v>96</v>
      </c>
      <c r="D16" s="56">
        <f t="shared" ref="D16:G16" si="0">D17+D28+D51</f>
        <v>2335</v>
      </c>
      <c r="E16" s="56">
        <f t="shared" si="0"/>
        <v>688</v>
      </c>
      <c r="F16" s="56">
        <f t="shared" si="0"/>
        <v>1460</v>
      </c>
      <c r="G16" s="56">
        <f t="shared" si="0"/>
        <v>187</v>
      </c>
      <c r="H16" s="6"/>
    </row>
    <row r="17" spans="1:8" ht="33" x14ac:dyDescent="0.25">
      <c r="A17" s="56" t="s">
        <v>31</v>
      </c>
      <c r="B17" s="115" t="s">
        <v>158</v>
      </c>
      <c r="C17" s="56">
        <f>SUM(C18:C27)</f>
        <v>27</v>
      </c>
      <c r="D17" s="56">
        <v>495</v>
      </c>
      <c r="E17" s="56">
        <v>281</v>
      </c>
      <c r="F17" s="56">
        <v>158</v>
      </c>
      <c r="G17" s="56">
        <v>56</v>
      </c>
      <c r="H17" s="6"/>
    </row>
    <row r="18" spans="1:8" ht="16.5" x14ac:dyDescent="0.25">
      <c r="A18" s="57" t="s">
        <v>33</v>
      </c>
      <c r="B18" s="116" t="s">
        <v>159</v>
      </c>
      <c r="C18" s="57">
        <v>3</v>
      </c>
      <c r="D18" s="57">
        <v>60</v>
      </c>
      <c r="E18" s="57">
        <v>41</v>
      </c>
      <c r="F18" s="57">
        <v>13</v>
      </c>
      <c r="G18" s="57">
        <v>6</v>
      </c>
      <c r="H18" s="6"/>
    </row>
    <row r="19" spans="1:8" ht="16.5" x14ac:dyDescent="0.25">
      <c r="A19" s="57" t="s">
        <v>35</v>
      </c>
      <c r="B19" s="116" t="s">
        <v>106</v>
      </c>
      <c r="C19" s="57">
        <v>3</v>
      </c>
      <c r="D19" s="57">
        <v>45</v>
      </c>
      <c r="E19" s="57">
        <v>30</v>
      </c>
      <c r="F19" s="57">
        <v>11</v>
      </c>
      <c r="G19" s="57">
        <v>4</v>
      </c>
      <c r="H19" s="6"/>
    </row>
    <row r="20" spans="1:8" ht="16.5" x14ac:dyDescent="0.25">
      <c r="A20" s="57" t="s">
        <v>37</v>
      </c>
      <c r="B20" s="116" t="s">
        <v>44</v>
      </c>
      <c r="C20" s="57">
        <v>2</v>
      </c>
      <c r="D20" s="57">
        <v>30</v>
      </c>
      <c r="E20" s="57">
        <v>21</v>
      </c>
      <c r="F20" s="57">
        <v>5</v>
      </c>
      <c r="G20" s="57">
        <v>4</v>
      </c>
      <c r="H20" s="6"/>
    </row>
    <row r="21" spans="1:8" ht="33" x14ac:dyDescent="0.25">
      <c r="A21" s="57" t="s">
        <v>253</v>
      </c>
      <c r="B21" s="116" t="s">
        <v>160</v>
      </c>
      <c r="C21" s="57">
        <v>3</v>
      </c>
      <c r="D21" s="57">
        <v>60</v>
      </c>
      <c r="E21" s="57">
        <v>17</v>
      </c>
      <c r="F21" s="57">
        <v>35</v>
      </c>
      <c r="G21" s="57">
        <v>8</v>
      </c>
      <c r="H21" s="6"/>
    </row>
    <row r="22" spans="1:8" ht="16.5" x14ac:dyDescent="0.25">
      <c r="A22" s="57" t="s">
        <v>41</v>
      </c>
      <c r="B22" s="116" t="s">
        <v>161</v>
      </c>
      <c r="C22" s="57">
        <v>3</v>
      </c>
      <c r="D22" s="57">
        <v>60</v>
      </c>
      <c r="E22" s="57">
        <v>40</v>
      </c>
      <c r="F22" s="57">
        <v>14</v>
      </c>
      <c r="G22" s="57">
        <v>6</v>
      </c>
      <c r="H22" s="6"/>
    </row>
    <row r="23" spans="1:8" ht="16.5" x14ac:dyDescent="0.25">
      <c r="A23" s="57" t="s">
        <v>43</v>
      </c>
      <c r="B23" s="116" t="s">
        <v>162</v>
      </c>
      <c r="C23" s="57">
        <v>4</v>
      </c>
      <c r="D23" s="57">
        <v>75</v>
      </c>
      <c r="E23" s="57">
        <v>53</v>
      </c>
      <c r="F23" s="57">
        <v>15</v>
      </c>
      <c r="G23" s="57">
        <v>7</v>
      </c>
      <c r="H23" s="6"/>
    </row>
    <row r="24" spans="1:8" ht="33" x14ac:dyDescent="0.25">
      <c r="A24" s="57" t="s">
        <v>45</v>
      </c>
      <c r="B24" s="116" t="s">
        <v>163</v>
      </c>
      <c r="C24" s="57">
        <v>2</v>
      </c>
      <c r="D24" s="57">
        <v>30</v>
      </c>
      <c r="E24" s="57">
        <v>20</v>
      </c>
      <c r="F24" s="57">
        <v>6</v>
      </c>
      <c r="G24" s="57">
        <v>4</v>
      </c>
      <c r="H24" s="6"/>
    </row>
    <row r="25" spans="1:8" ht="16.5" x14ac:dyDescent="0.25">
      <c r="A25" s="57" t="s">
        <v>47</v>
      </c>
      <c r="B25" s="116" t="s">
        <v>46</v>
      </c>
      <c r="C25" s="57">
        <v>2</v>
      </c>
      <c r="D25" s="57">
        <v>30</v>
      </c>
      <c r="E25" s="57">
        <v>20</v>
      </c>
      <c r="F25" s="57">
        <v>6</v>
      </c>
      <c r="G25" s="57">
        <v>4</v>
      </c>
      <c r="H25" s="6"/>
    </row>
    <row r="26" spans="1:8" ht="16.5" x14ac:dyDescent="0.25">
      <c r="A26" s="57" t="s">
        <v>51</v>
      </c>
      <c r="B26" s="116" t="s">
        <v>164</v>
      </c>
      <c r="C26" s="57">
        <v>3</v>
      </c>
      <c r="D26" s="57">
        <v>75</v>
      </c>
      <c r="E26" s="57">
        <v>19</v>
      </c>
      <c r="F26" s="57">
        <v>47</v>
      </c>
      <c r="G26" s="57">
        <v>9</v>
      </c>
      <c r="H26" s="6"/>
    </row>
    <row r="27" spans="1:8" ht="16.5" x14ac:dyDescent="0.25">
      <c r="A27" s="57" t="s">
        <v>112</v>
      </c>
      <c r="B27" s="116" t="s">
        <v>165</v>
      </c>
      <c r="C27" s="57">
        <v>2</v>
      </c>
      <c r="D27" s="57">
        <v>30</v>
      </c>
      <c r="E27" s="57">
        <v>20</v>
      </c>
      <c r="F27" s="57">
        <v>6</v>
      </c>
      <c r="G27" s="57">
        <v>4</v>
      </c>
      <c r="H27" s="6"/>
    </row>
    <row r="28" spans="1:8" ht="33" x14ac:dyDescent="0.25">
      <c r="A28" s="56" t="s">
        <v>49</v>
      </c>
      <c r="B28" s="115" t="s">
        <v>114</v>
      </c>
      <c r="C28" s="56">
        <f>SUM(C29:C50)</f>
        <v>51</v>
      </c>
      <c r="D28" s="56">
        <f t="shared" ref="D28:G28" si="1">SUM(D29:D50)</f>
        <v>1050</v>
      </c>
      <c r="E28" s="56">
        <f t="shared" si="1"/>
        <v>407</v>
      </c>
      <c r="F28" s="56">
        <f t="shared" si="1"/>
        <v>512</v>
      </c>
      <c r="G28" s="56">
        <f t="shared" si="1"/>
        <v>131</v>
      </c>
      <c r="H28" s="6"/>
    </row>
    <row r="29" spans="1:8" ht="16.5" x14ac:dyDescent="0.25">
      <c r="A29" s="57" t="s">
        <v>55</v>
      </c>
      <c r="B29" s="116" t="s">
        <v>166</v>
      </c>
      <c r="C29" s="57">
        <v>1</v>
      </c>
      <c r="D29" s="57">
        <v>30</v>
      </c>
      <c r="E29" s="57">
        <v>10</v>
      </c>
      <c r="F29" s="57">
        <v>16</v>
      </c>
      <c r="G29" s="57">
        <v>4</v>
      </c>
      <c r="H29" s="6"/>
    </row>
    <row r="30" spans="1:8" ht="33" x14ac:dyDescent="0.25">
      <c r="A30" s="57" t="s">
        <v>57</v>
      </c>
      <c r="B30" s="116" t="s">
        <v>167</v>
      </c>
      <c r="C30" s="57">
        <v>1</v>
      </c>
      <c r="D30" s="57">
        <v>30</v>
      </c>
      <c r="E30" s="57">
        <v>8</v>
      </c>
      <c r="F30" s="57">
        <v>18</v>
      </c>
      <c r="G30" s="57">
        <v>4</v>
      </c>
      <c r="H30" s="6"/>
    </row>
    <row r="31" spans="1:8" ht="49.5" x14ac:dyDescent="0.25">
      <c r="A31" s="57" t="s">
        <v>59</v>
      </c>
      <c r="B31" s="116" t="s">
        <v>168</v>
      </c>
      <c r="C31" s="57">
        <v>3</v>
      </c>
      <c r="D31" s="57">
        <v>60</v>
      </c>
      <c r="E31" s="57">
        <v>17</v>
      </c>
      <c r="F31" s="57">
        <v>36</v>
      </c>
      <c r="G31" s="57">
        <v>7</v>
      </c>
      <c r="H31" s="6"/>
    </row>
    <row r="32" spans="1:8" ht="33" x14ac:dyDescent="0.25">
      <c r="A32" s="57" t="s">
        <v>61</v>
      </c>
      <c r="B32" s="116" t="s">
        <v>169</v>
      </c>
      <c r="C32" s="57">
        <v>3</v>
      </c>
      <c r="D32" s="57">
        <v>75</v>
      </c>
      <c r="E32" s="57">
        <v>18</v>
      </c>
      <c r="F32" s="57">
        <v>47</v>
      </c>
      <c r="G32" s="57">
        <v>10</v>
      </c>
      <c r="H32" s="6"/>
    </row>
    <row r="33" spans="1:8" ht="49.5" x14ac:dyDescent="0.25">
      <c r="A33" s="57" t="s">
        <v>63</v>
      </c>
      <c r="B33" s="116" t="s">
        <v>170</v>
      </c>
      <c r="C33" s="57">
        <v>3</v>
      </c>
      <c r="D33" s="57">
        <v>75</v>
      </c>
      <c r="E33" s="57">
        <v>19</v>
      </c>
      <c r="F33" s="57">
        <v>48</v>
      </c>
      <c r="G33" s="57">
        <v>8</v>
      </c>
      <c r="H33" s="6"/>
    </row>
    <row r="34" spans="1:8" ht="33" x14ac:dyDescent="0.25">
      <c r="A34" s="57" t="s">
        <v>65</v>
      </c>
      <c r="B34" s="116" t="s">
        <v>171</v>
      </c>
      <c r="C34" s="57">
        <v>3</v>
      </c>
      <c r="D34" s="57">
        <v>75</v>
      </c>
      <c r="E34" s="57">
        <v>19</v>
      </c>
      <c r="F34" s="57">
        <v>47</v>
      </c>
      <c r="G34" s="57">
        <v>9</v>
      </c>
      <c r="H34" s="6"/>
    </row>
    <row r="35" spans="1:8" ht="33" x14ac:dyDescent="0.25">
      <c r="A35" s="57" t="s">
        <v>121</v>
      </c>
      <c r="B35" s="116" t="s">
        <v>172</v>
      </c>
      <c r="C35" s="57">
        <v>3</v>
      </c>
      <c r="D35" s="57">
        <v>75</v>
      </c>
      <c r="E35" s="57">
        <v>18</v>
      </c>
      <c r="F35" s="57">
        <v>47</v>
      </c>
      <c r="G35" s="57">
        <v>10</v>
      </c>
      <c r="H35" s="6"/>
    </row>
    <row r="36" spans="1:8" ht="16.5" x14ac:dyDescent="0.25">
      <c r="A36" s="57" t="s">
        <v>69</v>
      </c>
      <c r="B36" s="116" t="s">
        <v>173</v>
      </c>
      <c r="C36" s="57">
        <v>3</v>
      </c>
      <c r="D36" s="57">
        <v>60</v>
      </c>
      <c r="E36" s="57">
        <v>15</v>
      </c>
      <c r="F36" s="57">
        <v>38</v>
      </c>
      <c r="G36" s="57">
        <v>7</v>
      </c>
      <c r="H36" s="6"/>
    </row>
    <row r="37" spans="1:8" ht="33" x14ac:dyDescent="0.25">
      <c r="A37" s="57" t="s">
        <v>71</v>
      </c>
      <c r="B37" s="116" t="s">
        <v>174</v>
      </c>
      <c r="C37" s="57">
        <v>1</v>
      </c>
      <c r="D37" s="57">
        <v>30</v>
      </c>
      <c r="E37" s="57">
        <v>10</v>
      </c>
      <c r="F37" s="57">
        <v>14</v>
      </c>
      <c r="G37" s="57">
        <v>6</v>
      </c>
      <c r="H37" s="6"/>
    </row>
    <row r="38" spans="1:8" ht="33" x14ac:dyDescent="0.25">
      <c r="A38" s="57" t="s">
        <v>175</v>
      </c>
      <c r="B38" s="116" t="s">
        <v>176</v>
      </c>
      <c r="C38" s="57">
        <v>2</v>
      </c>
      <c r="D38" s="117">
        <v>45</v>
      </c>
      <c r="E38" s="57">
        <v>22</v>
      </c>
      <c r="F38" s="57">
        <v>18</v>
      </c>
      <c r="G38" s="57">
        <v>5</v>
      </c>
      <c r="H38" s="6"/>
    </row>
    <row r="39" spans="1:8" ht="33" x14ac:dyDescent="0.25">
      <c r="A39" s="57" t="s">
        <v>177</v>
      </c>
      <c r="B39" s="116" t="s">
        <v>178</v>
      </c>
      <c r="C39" s="57">
        <v>2</v>
      </c>
      <c r="D39" s="117">
        <v>30</v>
      </c>
      <c r="E39" s="57">
        <v>16</v>
      </c>
      <c r="F39" s="57">
        <v>10</v>
      </c>
      <c r="G39" s="57">
        <v>4</v>
      </c>
      <c r="H39" s="6"/>
    </row>
    <row r="40" spans="1:8" ht="33" x14ac:dyDescent="0.25">
      <c r="A40" s="57" t="s">
        <v>179</v>
      </c>
      <c r="B40" s="116" t="s">
        <v>180</v>
      </c>
      <c r="C40" s="57">
        <v>2</v>
      </c>
      <c r="D40" s="117">
        <v>30</v>
      </c>
      <c r="E40" s="57">
        <v>15</v>
      </c>
      <c r="F40" s="57">
        <v>11</v>
      </c>
      <c r="G40" s="57">
        <v>4</v>
      </c>
      <c r="H40" s="6"/>
    </row>
    <row r="41" spans="1:8" ht="33" x14ac:dyDescent="0.25">
      <c r="A41" s="57" t="s">
        <v>181</v>
      </c>
      <c r="B41" s="116" t="s">
        <v>182</v>
      </c>
      <c r="C41" s="57">
        <v>2</v>
      </c>
      <c r="D41" s="117">
        <v>45</v>
      </c>
      <c r="E41" s="57">
        <v>25</v>
      </c>
      <c r="F41" s="57">
        <v>15</v>
      </c>
      <c r="G41" s="57">
        <v>5</v>
      </c>
      <c r="H41" s="6"/>
    </row>
    <row r="42" spans="1:8" ht="49.5" x14ac:dyDescent="0.25">
      <c r="A42" s="57" t="s">
        <v>183</v>
      </c>
      <c r="B42" s="116" t="s">
        <v>184</v>
      </c>
      <c r="C42" s="57">
        <v>2</v>
      </c>
      <c r="D42" s="117">
        <v>30</v>
      </c>
      <c r="E42" s="57">
        <v>18</v>
      </c>
      <c r="F42" s="57">
        <v>8</v>
      </c>
      <c r="G42" s="57">
        <v>4</v>
      </c>
      <c r="H42" s="6"/>
    </row>
    <row r="43" spans="1:8" ht="33" x14ac:dyDescent="0.25">
      <c r="A43" s="57" t="s">
        <v>185</v>
      </c>
      <c r="B43" s="116" t="s">
        <v>186</v>
      </c>
      <c r="C43" s="57">
        <v>3</v>
      </c>
      <c r="D43" s="117">
        <v>45</v>
      </c>
      <c r="E43" s="57">
        <v>32</v>
      </c>
      <c r="F43" s="57">
        <v>8</v>
      </c>
      <c r="G43" s="57">
        <v>5</v>
      </c>
      <c r="H43" s="6"/>
    </row>
    <row r="44" spans="1:8" ht="33" x14ac:dyDescent="0.25">
      <c r="A44" s="57" t="s">
        <v>187</v>
      </c>
      <c r="B44" s="116" t="s">
        <v>188</v>
      </c>
      <c r="C44" s="57">
        <v>2</v>
      </c>
      <c r="D44" s="117">
        <v>30</v>
      </c>
      <c r="E44" s="57">
        <v>17</v>
      </c>
      <c r="F44" s="57">
        <v>9</v>
      </c>
      <c r="G44" s="57">
        <v>4</v>
      </c>
      <c r="H44" s="6"/>
    </row>
    <row r="45" spans="1:8" ht="33" x14ac:dyDescent="0.25">
      <c r="A45" s="57" t="s">
        <v>189</v>
      </c>
      <c r="B45" s="116" t="s">
        <v>190</v>
      </c>
      <c r="C45" s="57">
        <v>2</v>
      </c>
      <c r="D45" s="117">
        <v>30</v>
      </c>
      <c r="E45" s="57">
        <v>18</v>
      </c>
      <c r="F45" s="57">
        <v>8</v>
      </c>
      <c r="G45" s="57">
        <v>4</v>
      </c>
      <c r="H45" s="6"/>
    </row>
    <row r="46" spans="1:8" ht="33" x14ac:dyDescent="0.25">
      <c r="A46" s="57" t="s">
        <v>512</v>
      </c>
      <c r="B46" s="116" t="s">
        <v>513</v>
      </c>
      <c r="C46" s="57">
        <v>2</v>
      </c>
      <c r="D46" s="117">
        <v>45</v>
      </c>
      <c r="E46" s="57">
        <v>27</v>
      </c>
      <c r="F46" s="57">
        <v>13</v>
      </c>
      <c r="G46" s="57">
        <v>5</v>
      </c>
      <c r="H46" s="6"/>
    </row>
    <row r="47" spans="1:8" ht="33" x14ac:dyDescent="0.25">
      <c r="A47" s="57" t="s">
        <v>135</v>
      </c>
      <c r="B47" s="116" t="s">
        <v>191</v>
      </c>
      <c r="C47" s="57">
        <v>3</v>
      </c>
      <c r="D47" s="57">
        <v>60</v>
      </c>
      <c r="E47" s="57">
        <v>15</v>
      </c>
      <c r="F47" s="57">
        <v>38</v>
      </c>
      <c r="G47" s="57">
        <v>7</v>
      </c>
      <c r="H47" s="6"/>
    </row>
    <row r="48" spans="1:8" ht="33" x14ac:dyDescent="0.25">
      <c r="A48" s="57" t="s">
        <v>137</v>
      </c>
      <c r="B48" s="116" t="s">
        <v>192</v>
      </c>
      <c r="C48" s="57">
        <v>2</v>
      </c>
      <c r="D48" s="57">
        <v>45</v>
      </c>
      <c r="E48" s="57">
        <v>19</v>
      </c>
      <c r="F48" s="57">
        <v>20</v>
      </c>
      <c r="G48" s="57">
        <v>6</v>
      </c>
      <c r="H48" s="6"/>
    </row>
    <row r="49" spans="1:9" ht="33" x14ac:dyDescent="0.25">
      <c r="A49" s="57" t="s">
        <v>514</v>
      </c>
      <c r="B49" s="116" t="s">
        <v>193</v>
      </c>
      <c r="C49" s="57">
        <v>3</v>
      </c>
      <c r="D49" s="117">
        <v>45</v>
      </c>
      <c r="E49" s="57">
        <v>32</v>
      </c>
      <c r="F49" s="57">
        <v>8</v>
      </c>
      <c r="G49" s="57">
        <v>5</v>
      </c>
      <c r="H49" s="6"/>
    </row>
    <row r="50" spans="1:9" ht="33" x14ac:dyDescent="0.25">
      <c r="A50" s="57" t="s">
        <v>141</v>
      </c>
      <c r="B50" s="116" t="s">
        <v>194</v>
      </c>
      <c r="C50" s="57">
        <v>3</v>
      </c>
      <c r="D50" s="117">
        <v>60</v>
      </c>
      <c r="E50" s="57">
        <v>17</v>
      </c>
      <c r="F50" s="57">
        <v>35</v>
      </c>
      <c r="G50" s="57">
        <v>8</v>
      </c>
      <c r="H50" s="6"/>
    </row>
    <row r="51" spans="1:9" ht="16.899999999999999" customHeight="1" x14ac:dyDescent="0.3">
      <c r="A51" s="111" t="s">
        <v>195</v>
      </c>
      <c r="B51" s="112" t="s">
        <v>88</v>
      </c>
      <c r="C51" s="56">
        <v>18</v>
      </c>
      <c r="D51" s="56">
        <v>790</v>
      </c>
      <c r="E51" s="56">
        <v>0</v>
      </c>
      <c r="F51" s="56">
        <v>790</v>
      </c>
      <c r="G51" s="56">
        <v>0</v>
      </c>
      <c r="H51" s="6"/>
      <c r="I51" s="9"/>
    </row>
    <row r="52" spans="1:9" ht="16.5" x14ac:dyDescent="0.25">
      <c r="A52" s="74" t="s">
        <v>515</v>
      </c>
      <c r="B52" s="74"/>
      <c r="C52" s="56">
        <f>C7+C14+C16</f>
        <v>117</v>
      </c>
      <c r="D52" s="56">
        <f t="shared" ref="D52:G52" si="2">D7+D14+D16</f>
        <v>2800</v>
      </c>
      <c r="E52" s="56">
        <f t="shared" si="2"/>
        <v>854</v>
      </c>
      <c r="F52" s="56">
        <f t="shared" si="2"/>
        <v>1733</v>
      </c>
      <c r="G52" s="56">
        <f t="shared" si="2"/>
        <v>213</v>
      </c>
    </row>
  </sheetData>
  <mergeCells count="10">
    <mergeCell ref="A52:B52"/>
    <mergeCell ref="C3:C6"/>
    <mergeCell ref="A3:A6"/>
    <mergeCell ref="E5:E6"/>
    <mergeCell ref="B3:B6"/>
    <mergeCell ref="D3:G3"/>
    <mergeCell ref="D4:D6"/>
    <mergeCell ref="E4:G4"/>
    <mergeCell ref="F5:F6"/>
    <mergeCell ref="G5:G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0"/>
  <sheetViews>
    <sheetView workbookViewId="0">
      <selection activeCell="J13" sqref="J13"/>
    </sheetView>
  </sheetViews>
  <sheetFormatPr defaultRowHeight="15" x14ac:dyDescent="0.25"/>
  <cols>
    <col min="2" max="2" width="31.7109375" customWidth="1"/>
    <col min="3" max="3" width="7.28515625" customWidth="1"/>
  </cols>
  <sheetData>
    <row r="2" spans="1:8" ht="36.75" customHeight="1" x14ac:dyDescent="0.25"/>
    <row r="3" spans="1:8" ht="17.45" customHeight="1" x14ac:dyDescent="0.25">
      <c r="A3" s="77" t="s">
        <v>196</v>
      </c>
      <c r="B3" s="77" t="s">
        <v>3</v>
      </c>
      <c r="C3" s="77" t="s">
        <v>4</v>
      </c>
      <c r="D3" s="77" t="s">
        <v>146</v>
      </c>
      <c r="E3" s="77"/>
      <c r="F3" s="77"/>
      <c r="G3" s="77"/>
    </row>
    <row r="4" spans="1:8" ht="17.45" customHeight="1" x14ac:dyDescent="0.25">
      <c r="A4" s="77"/>
      <c r="B4" s="77"/>
      <c r="C4" s="77"/>
      <c r="D4" s="78" t="s">
        <v>7</v>
      </c>
      <c r="E4" s="78"/>
      <c r="F4" s="78"/>
      <c r="G4" s="78"/>
    </row>
    <row r="5" spans="1:8" ht="15" customHeight="1" x14ac:dyDescent="0.25">
      <c r="A5" s="77"/>
      <c r="B5" s="77"/>
      <c r="C5" s="77"/>
      <c r="D5" s="59"/>
      <c r="E5" s="59" t="s">
        <v>8</v>
      </c>
      <c r="F5" s="59" t="s">
        <v>147</v>
      </c>
      <c r="G5" s="59" t="s">
        <v>148</v>
      </c>
    </row>
    <row r="6" spans="1:8" ht="17.25" x14ac:dyDescent="0.3">
      <c r="A6" s="63" t="s">
        <v>11</v>
      </c>
      <c r="B6" s="118" t="s">
        <v>149</v>
      </c>
      <c r="C6" s="114">
        <v>20</v>
      </c>
      <c r="D6" s="63">
        <v>435</v>
      </c>
      <c r="E6" s="63">
        <v>157</v>
      </c>
      <c r="F6" s="63">
        <v>255</v>
      </c>
      <c r="G6" s="63">
        <v>23</v>
      </c>
    </row>
    <row r="7" spans="1:8" ht="16.5" x14ac:dyDescent="0.25">
      <c r="A7" s="105" t="s">
        <v>197</v>
      </c>
      <c r="B7" s="105" t="s">
        <v>150</v>
      </c>
      <c r="C7" s="61">
        <v>4</v>
      </c>
      <c r="D7" s="61">
        <v>75</v>
      </c>
      <c r="E7" s="61">
        <v>41</v>
      </c>
      <c r="F7" s="61">
        <v>29</v>
      </c>
      <c r="G7" s="61">
        <v>5</v>
      </c>
      <c r="H7" s="6"/>
    </row>
    <row r="8" spans="1:8" ht="16.5" x14ac:dyDescent="0.25">
      <c r="A8" s="105" t="s">
        <v>198</v>
      </c>
      <c r="B8" s="105" t="s">
        <v>151</v>
      </c>
      <c r="C8" s="61">
        <v>2</v>
      </c>
      <c r="D8" s="61">
        <v>30</v>
      </c>
      <c r="E8" s="61">
        <v>18</v>
      </c>
      <c r="F8" s="61">
        <v>10</v>
      </c>
      <c r="G8" s="61">
        <v>2</v>
      </c>
      <c r="H8" s="6"/>
    </row>
    <row r="9" spans="1:8" ht="16.5" x14ac:dyDescent="0.25">
      <c r="A9" s="105" t="s">
        <v>199</v>
      </c>
      <c r="B9" s="105" t="s">
        <v>152</v>
      </c>
      <c r="C9" s="61">
        <v>2</v>
      </c>
      <c r="D9" s="61">
        <v>60</v>
      </c>
      <c r="E9" s="61">
        <v>5</v>
      </c>
      <c r="F9" s="61">
        <v>51</v>
      </c>
      <c r="G9" s="61">
        <v>4</v>
      </c>
      <c r="H9" s="6"/>
    </row>
    <row r="10" spans="1:8" ht="16.5" x14ac:dyDescent="0.25">
      <c r="A10" s="105" t="s">
        <v>200</v>
      </c>
      <c r="B10" s="105" t="s">
        <v>153</v>
      </c>
      <c r="C10" s="61">
        <v>4</v>
      </c>
      <c r="D10" s="61">
        <v>75</v>
      </c>
      <c r="E10" s="61">
        <v>36</v>
      </c>
      <c r="F10" s="61">
        <v>35</v>
      </c>
      <c r="G10" s="61">
        <v>4</v>
      </c>
      <c r="H10" s="6"/>
    </row>
    <row r="11" spans="1:8" ht="16.5" x14ac:dyDescent="0.25">
      <c r="A11" s="105" t="s">
        <v>201</v>
      </c>
      <c r="B11" s="105" t="s">
        <v>22</v>
      </c>
      <c r="C11" s="61">
        <v>3</v>
      </c>
      <c r="D11" s="61">
        <v>75</v>
      </c>
      <c r="E11" s="61">
        <v>15</v>
      </c>
      <c r="F11" s="61">
        <v>58</v>
      </c>
      <c r="G11" s="61">
        <v>2</v>
      </c>
      <c r="H11" s="6"/>
    </row>
    <row r="12" spans="1:8" ht="16.5" x14ac:dyDescent="0.25">
      <c r="A12" s="105" t="s">
        <v>202</v>
      </c>
      <c r="B12" s="105" t="s">
        <v>154</v>
      </c>
      <c r="C12" s="61">
        <v>5</v>
      </c>
      <c r="D12" s="61">
        <v>120</v>
      </c>
      <c r="E12" s="61">
        <v>42</v>
      </c>
      <c r="F12" s="61">
        <v>72</v>
      </c>
      <c r="G12" s="61">
        <v>6</v>
      </c>
      <c r="H12" s="6"/>
    </row>
    <row r="13" spans="1:8" ht="17.25" x14ac:dyDescent="0.3">
      <c r="A13" s="63" t="s">
        <v>25</v>
      </c>
      <c r="B13" s="108" t="s">
        <v>28</v>
      </c>
      <c r="C13" s="114">
        <v>1</v>
      </c>
      <c r="D13" s="63">
        <v>30</v>
      </c>
      <c r="E13" s="61">
        <v>9</v>
      </c>
      <c r="F13" s="61">
        <v>18</v>
      </c>
      <c r="G13" s="61">
        <v>3</v>
      </c>
      <c r="H13" s="6"/>
    </row>
    <row r="14" spans="1:8" ht="16.5" x14ac:dyDescent="0.25">
      <c r="A14" s="105" t="s">
        <v>465</v>
      </c>
      <c r="B14" s="105" t="s">
        <v>28</v>
      </c>
      <c r="C14" s="61">
        <v>1</v>
      </c>
      <c r="D14" s="61">
        <v>30</v>
      </c>
      <c r="E14" s="61">
        <v>9</v>
      </c>
      <c r="F14" s="61">
        <v>18</v>
      </c>
      <c r="G14" s="61">
        <v>3</v>
      </c>
      <c r="H14" s="6"/>
    </row>
    <row r="15" spans="1:8" ht="33.75" x14ac:dyDescent="0.3">
      <c r="A15" s="114" t="s">
        <v>29</v>
      </c>
      <c r="B15" s="108" t="s">
        <v>203</v>
      </c>
      <c r="C15" s="63">
        <f>C16+C21+C39</f>
        <v>95</v>
      </c>
      <c r="D15" s="63">
        <v>2335</v>
      </c>
      <c r="E15" s="63">
        <v>684</v>
      </c>
      <c r="F15" s="63">
        <v>1512</v>
      </c>
      <c r="G15" s="63">
        <v>139</v>
      </c>
      <c r="H15" s="6"/>
    </row>
    <row r="16" spans="1:8" ht="34.5" x14ac:dyDescent="0.3">
      <c r="A16" s="63" t="s">
        <v>31</v>
      </c>
      <c r="B16" s="118" t="s">
        <v>204</v>
      </c>
      <c r="C16" s="114">
        <f>SUM(C17:C20)</f>
        <v>14</v>
      </c>
      <c r="D16" s="114">
        <v>225</v>
      </c>
      <c r="E16" s="114">
        <v>161</v>
      </c>
      <c r="F16" s="114">
        <v>41</v>
      </c>
      <c r="G16" s="114">
        <v>23</v>
      </c>
      <c r="H16" s="6"/>
    </row>
    <row r="17" spans="1:8" ht="16.5" x14ac:dyDescent="0.25">
      <c r="A17" s="130" t="s">
        <v>205</v>
      </c>
      <c r="B17" s="162" t="s">
        <v>530</v>
      </c>
      <c r="C17" s="61">
        <v>2</v>
      </c>
      <c r="D17" s="130">
        <v>30</v>
      </c>
      <c r="E17" s="130">
        <v>19</v>
      </c>
      <c r="F17" s="130">
        <v>7</v>
      </c>
      <c r="G17" s="130">
        <v>4</v>
      </c>
      <c r="H17" s="6"/>
    </row>
    <row r="18" spans="1:8" ht="50.45" customHeight="1" x14ac:dyDescent="0.25">
      <c r="A18" s="130" t="s">
        <v>413</v>
      </c>
      <c r="B18" s="162" t="s">
        <v>208</v>
      </c>
      <c r="C18" s="61">
        <v>3</v>
      </c>
      <c r="D18" s="130">
        <v>45</v>
      </c>
      <c r="E18" s="130">
        <v>31</v>
      </c>
      <c r="F18" s="130">
        <v>9</v>
      </c>
      <c r="G18" s="130">
        <v>5</v>
      </c>
      <c r="H18" s="6"/>
    </row>
    <row r="19" spans="1:8" ht="16.5" x14ac:dyDescent="0.25">
      <c r="A19" s="130" t="s">
        <v>209</v>
      </c>
      <c r="B19" s="162" t="s">
        <v>211</v>
      </c>
      <c r="C19" s="61">
        <v>4</v>
      </c>
      <c r="D19" s="130">
        <v>60</v>
      </c>
      <c r="E19" s="130">
        <v>46</v>
      </c>
      <c r="F19" s="130">
        <v>8</v>
      </c>
      <c r="G19" s="130">
        <v>6</v>
      </c>
      <c r="H19" s="6"/>
    </row>
    <row r="20" spans="1:8" ht="16.5" x14ac:dyDescent="0.25">
      <c r="A20" s="130" t="s">
        <v>210</v>
      </c>
      <c r="B20" s="162" t="s">
        <v>213</v>
      </c>
      <c r="C20" s="61">
        <v>5</v>
      </c>
      <c r="D20" s="130">
        <v>90</v>
      </c>
      <c r="E20" s="130">
        <v>65</v>
      </c>
      <c r="F20" s="130">
        <v>17</v>
      </c>
      <c r="G20" s="130">
        <v>8</v>
      </c>
      <c r="H20" s="6"/>
    </row>
    <row r="21" spans="1:8" ht="33.75" x14ac:dyDescent="0.3">
      <c r="A21" s="135" t="s">
        <v>49</v>
      </c>
      <c r="B21" s="163" t="s">
        <v>50</v>
      </c>
      <c r="C21" s="164">
        <f>SUM(C22:C38)</f>
        <v>63</v>
      </c>
      <c r="D21" s="164">
        <v>1320</v>
      </c>
      <c r="E21" s="164">
        <v>523</v>
      </c>
      <c r="F21" s="164">
        <v>681</v>
      </c>
      <c r="G21" s="164">
        <v>116</v>
      </c>
      <c r="H21" s="6"/>
    </row>
    <row r="22" spans="1:8" ht="16.5" x14ac:dyDescent="0.25">
      <c r="A22" s="130" t="s">
        <v>212</v>
      </c>
      <c r="B22" s="162" t="s">
        <v>215</v>
      </c>
      <c r="C22" s="61">
        <v>4</v>
      </c>
      <c r="D22" s="130">
        <v>90</v>
      </c>
      <c r="E22" s="130">
        <v>30</v>
      </c>
      <c r="F22" s="130">
        <v>55</v>
      </c>
      <c r="G22" s="130">
        <v>5</v>
      </c>
      <c r="H22" s="6"/>
    </row>
    <row r="23" spans="1:8" ht="16.5" x14ac:dyDescent="0.25">
      <c r="A23" s="130" t="s">
        <v>214</v>
      </c>
      <c r="B23" s="162" t="s">
        <v>217</v>
      </c>
      <c r="C23" s="61">
        <v>4</v>
      </c>
      <c r="D23" s="130">
        <v>60</v>
      </c>
      <c r="E23" s="130">
        <v>45</v>
      </c>
      <c r="F23" s="130">
        <v>9</v>
      </c>
      <c r="G23" s="130">
        <v>6</v>
      </c>
      <c r="H23" s="6"/>
    </row>
    <row r="24" spans="1:8" ht="33" x14ac:dyDescent="0.25">
      <c r="A24" s="130" t="s">
        <v>216</v>
      </c>
      <c r="B24" s="162" t="s">
        <v>219</v>
      </c>
      <c r="C24" s="61">
        <v>3</v>
      </c>
      <c r="D24" s="130">
        <v>45</v>
      </c>
      <c r="E24" s="130">
        <v>33</v>
      </c>
      <c r="F24" s="130">
        <v>7</v>
      </c>
      <c r="G24" s="130">
        <v>5</v>
      </c>
      <c r="H24" s="6"/>
    </row>
    <row r="25" spans="1:8" ht="16.5" x14ac:dyDescent="0.25">
      <c r="A25" s="130" t="s">
        <v>218</v>
      </c>
      <c r="B25" s="162" t="s">
        <v>221</v>
      </c>
      <c r="C25" s="61">
        <v>3</v>
      </c>
      <c r="D25" s="130">
        <v>45</v>
      </c>
      <c r="E25" s="130">
        <v>33</v>
      </c>
      <c r="F25" s="130">
        <v>7</v>
      </c>
      <c r="G25" s="130">
        <v>5</v>
      </c>
      <c r="H25" s="6"/>
    </row>
    <row r="26" spans="1:8" ht="16.5" x14ac:dyDescent="0.25">
      <c r="A26" s="130" t="s">
        <v>220</v>
      </c>
      <c r="B26" s="162" t="s">
        <v>222</v>
      </c>
      <c r="C26" s="61">
        <v>2</v>
      </c>
      <c r="D26" s="130">
        <v>45</v>
      </c>
      <c r="E26" s="130">
        <v>24</v>
      </c>
      <c r="F26" s="130">
        <v>16</v>
      </c>
      <c r="G26" s="130">
        <v>5</v>
      </c>
      <c r="H26" s="6"/>
    </row>
    <row r="27" spans="1:8" ht="16.5" x14ac:dyDescent="0.25">
      <c r="A27" s="130" t="s">
        <v>425</v>
      </c>
      <c r="B27" s="162" t="s">
        <v>224</v>
      </c>
      <c r="C27" s="61">
        <v>4</v>
      </c>
      <c r="D27" s="130">
        <v>90</v>
      </c>
      <c r="E27" s="130">
        <v>30</v>
      </c>
      <c r="F27" s="130">
        <v>52</v>
      </c>
      <c r="G27" s="130">
        <v>8</v>
      </c>
      <c r="H27" s="6"/>
    </row>
    <row r="28" spans="1:8" ht="16.5" x14ac:dyDescent="0.25">
      <c r="A28" s="130" t="s">
        <v>223</v>
      </c>
      <c r="B28" s="162" t="s">
        <v>226</v>
      </c>
      <c r="C28" s="61">
        <v>5</v>
      </c>
      <c r="D28" s="130">
        <v>120</v>
      </c>
      <c r="E28" s="130">
        <v>33</v>
      </c>
      <c r="F28" s="130">
        <v>75</v>
      </c>
      <c r="G28" s="130">
        <v>12</v>
      </c>
      <c r="H28" s="6"/>
    </row>
    <row r="29" spans="1:8" ht="16.5" x14ac:dyDescent="0.25">
      <c r="A29" s="130" t="s">
        <v>225</v>
      </c>
      <c r="B29" s="162" t="s">
        <v>228</v>
      </c>
      <c r="C29" s="61">
        <v>11</v>
      </c>
      <c r="D29" s="130">
        <v>270</v>
      </c>
      <c r="E29" s="130">
        <v>59</v>
      </c>
      <c r="F29" s="130">
        <v>195</v>
      </c>
      <c r="G29" s="130">
        <v>16</v>
      </c>
      <c r="H29" s="6"/>
    </row>
    <row r="30" spans="1:8" ht="16.5" x14ac:dyDescent="0.25">
      <c r="A30" s="61" t="s">
        <v>227</v>
      </c>
      <c r="B30" s="105" t="s">
        <v>230</v>
      </c>
      <c r="C30" s="61">
        <v>4</v>
      </c>
      <c r="D30" s="61">
        <v>90</v>
      </c>
      <c r="E30" s="130">
        <v>22</v>
      </c>
      <c r="F30" s="130">
        <v>58</v>
      </c>
      <c r="G30" s="130">
        <v>10</v>
      </c>
      <c r="H30" s="6"/>
    </row>
    <row r="31" spans="1:8" ht="33" x14ac:dyDescent="0.25">
      <c r="A31" s="61" t="s">
        <v>430</v>
      </c>
      <c r="B31" s="105" t="s">
        <v>232</v>
      </c>
      <c r="C31" s="61">
        <v>6</v>
      </c>
      <c r="D31" s="61">
        <v>150</v>
      </c>
      <c r="E31" s="130">
        <v>40</v>
      </c>
      <c r="F31" s="130">
        <v>98</v>
      </c>
      <c r="G31" s="130">
        <v>12</v>
      </c>
      <c r="H31" s="6"/>
    </row>
    <row r="32" spans="1:8" ht="16.5" x14ac:dyDescent="0.25">
      <c r="A32" s="61" t="s">
        <v>231</v>
      </c>
      <c r="B32" s="105" t="s">
        <v>234</v>
      </c>
      <c r="C32" s="61">
        <v>2</v>
      </c>
      <c r="D32" s="61">
        <v>45</v>
      </c>
      <c r="E32" s="130">
        <v>29</v>
      </c>
      <c r="F32" s="130">
        <v>11</v>
      </c>
      <c r="G32" s="130">
        <v>5</v>
      </c>
      <c r="H32" s="6"/>
    </row>
    <row r="33" spans="1:8" ht="16.5" x14ac:dyDescent="0.25">
      <c r="A33" s="61" t="s">
        <v>531</v>
      </c>
      <c r="B33" s="105" t="s">
        <v>235</v>
      </c>
      <c r="C33" s="61">
        <v>2</v>
      </c>
      <c r="D33" s="61">
        <v>45</v>
      </c>
      <c r="E33" s="130">
        <v>19</v>
      </c>
      <c r="F33" s="130">
        <v>22</v>
      </c>
      <c r="G33" s="130">
        <v>4</v>
      </c>
      <c r="H33" s="6"/>
    </row>
    <row r="34" spans="1:8" ht="16.5" x14ac:dyDescent="0.25">
      <c r="A34" s="61" t="s">
        <v>433</v>
      </c>
      <c r="B34" s="105" t="s">
        <v>236</v>
      </c>
      <c r="C34" s="61">
        <v>2</v>
      </c>
      <c r="D34" s="61">
        <v>30</v>
      </c>
      <c r="E34" s="130">
        <v>21</v>
      </c>
      <c r="F34" s="130">
        <v>5</v>
      </c>
      <c r="G34" s="130">
        <v>4</v>
      </c>
      <c r="H34" s="6"/>
    </row>
    <row r="35" spans="1:8" ht="16.5" x14ac:dyDescent="0.25">
      <c r="A35" s="61" t="s">
        <v>532</v>
      </c>
      <c r="B35" s="105" t="s">
        <v>237</v>
      </c>
      <c r="C35" s="61">
        <v>3</v>
      </c>
      <c r="D35" s="61">
        <v>45</v>
      </c>
      <c r="E35" s="130">
        <v>33</v>
      </c>
      <c r="F35" s="130">
        <v>8</v>
      </c>
      <c r="G35" s="130">
        <v>4</v>
      </c>
      <c r="H35" s="6"/>
    </row>
    <row r="36" spans="1:8" ht="33" x14ac:dyDescent="0.25">
      <c r="A36" s="61" t="s">
        <v>533</v>
      </c>
      <c r="B36" s="105" t="s">
        <v>238</v>
      </c>
      <c r="C36" s="61">
        <v>3</v>
      </c>
      <c r="D36" s="61">
        <v>45</v>
      </c>
      <c r="E36" s="130">
        <v>30</v>
      </c>
      <c r="F36" s="130">
        <v>11</v>
      </c>
      <c r="G36" s="130">
        <v>4</v>
      </c>
      <c r="H36" s="6"/>
    </row>
    <row r="37" spans="1:8" ht="16.5" x14ac:dyDescent="0.25">
      <c r="A37" s="61" t="s">
        <v>534</v>
      </c>
      <c r="B37" s="105" t="s">
        <v>239</v>
      </c>
      <c r="C37" s="61">
        <v>3</v>
      </c>
      <c r="D37" s="61">
        <v>60</v>
      </c>
      <c r="E37" s="130">
        <v>17</v>
      </c>
      <c r="F37" s="130">
        <v>36</v>
      </c>
      <c r="G37" s="130">
        <v>7</v>
      </c>
      <c r="H37" s="6"/>
    </row>
    <row r="38" spans="1:8" ht="16.5" x14ac:dyDescent="0.25">
      <c r="A38" s="61" t="s">
        <v>535</v>
      </c>
      <c r="B38" s="105" t="s">
        <v>240</v>
      </c>
      <c r="C38" s="61">
        <v>2</v>
      </c>
      <c r="D38" s="61">
        <v>45</v>
      </c>
      <c r="E38" s="130">
        <v>25</v>
      </c>
      <c r="F38" s="130">
        <v>16</v>
      </c>
      <c r="G38" s="130">
        <v>4</v>
      </c>
      <c r="H38" s="6"/>
    </row>
    <row r="39" spans="1:8" ht="30" customHeight="1" x14ac:dyDescent="0.25">
      <c r="A39" s="63" t="s">
        <v>195</v>
      </c>
      <c r="B39" s="108" t="s">
        <v>241</v>
      </c>
      <c r="C39" s="63">
        <v>18</v>
      </c>
      <c r="D39" s="63">
        <v>790</v>
      </c>
      <c r="E39" s="135"/>
      <c r="F39" s="135">
        <v>790</v>
      </c>
      <c r="G39" s="135"/>
      <c r="H39" s="6"/>
    </row>
    <row r="40" spans="1:8" ht="16.5" x14ac:dyDescent="0.25">
      <c r="A40" s="59"/>
      <c r="B40" s="58" t="s">
        <v>242</v>
      </c>
      <c r="C40" s="58">
        <f>C6+C13+C15</f>
        <v>116</v>
      </c>
      <c r="D40" s="58">
        <f t="shared" ref="D40:G40" si="0">D6+D13+D15</f>
        <v>2800</v>
      </c>
      <c r="E40" s="58">
        <f t="shared" si="0"/>
        <v>850</v>
      </c>
      <c r="F40" s="58">
        <f t="shared" si="0"/>
        <v>1785</v>
      </c>
      <c r="G40" s="58">
        <f t="shared" si="0"/>
        <v>165</v>
      </c>
    </row>
  </sheetData>
  <mergeCells count="5">
    <mergeCell ref="A3:A5"/>
    <mergeCell ref="B3:B5"/>
    <mergeCell ref="D3:G3"/>
    <mergeCell ref="C3:C5"/>
    <mergeCell ref="D4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44"/>
  <sheetViews>
    <sheetView workbookViewId="0">
      <selection activeCell="I5" sqref="I5"/>
    </sheetView>
  </sheetViews>
  <sheetFormatPr defaultRowHeight="15" x14ac:dyDescent="0.25"/>
  <cols>
    <col min="2" max="2" width="30.85546875" customWidth="1"/>
  </cols>
  <sheetData>
    <row r="2" spans="1:8" ht="36.75" customHeight="1" x14ac:dyDescent="0.25"/>
    <row r="3" spans="1:8" ht="15.75" x14ac:dyDescent="0.25">
      <c r="A3" s="218" t="s">
        <v>243</v>
      </c>
      <c r="B3" s="219" t="s">
        <v>244</v>
      </c>
      <c r="C3" s="218" t="s">
        <v>4</v>
      </c>
      <c r="D3" s="218" t="s">
        <v>146</v>
      </c>
      <c r="E3" s="218"/>
      <c r="F3" s="218"/>
      <c r="G3" s="218"/>
    </row>
    <row r="4" spans="1:8" ht="15.75" x14ac:dyDescent="0.25">
      <c r="A4" s="218"/>
      <c r="B4" s="219"/>
      <c r="C4" s="218"/>
      <c r="D4" s="218" t="s">
        <v>6</v>
      </c>
      <c r="E4" s="218" t="s">
        <v>7</v>
      </c>
      <c r="F4" s="218"/>
      <c r="G4" s="218"/>
    </row>
    <row r="5" spans="1:8" ht="94.15" customHeight="1" x14ac:dyDescent="0.25">
      <c r="A5" s="218"/>
      <c r="B5" s="219"/>
      <c r="C5" s="218"/>
      <c r="D5" s="218"/>
      <c r="E5" s="218" t="s">
        <v>8</v>
      </c>
      <c r="F5" s="218" t="s">
        <v>457</v>
      </c>
      <c r="G5" s="218" t="s">
        <v>10</v>
      </c>
    </row>
    <row r="6" spans="1:8" ht="8.4499999999999993" customHeight="1" x14ac:dyDescent="0.25">
      <c r="A6" s="218"/>
      <c r="B6" s="219"/>
      <c r="C6" s="218"/>
      <c r="D6" s="218"/>
      <c r="E6" s="218"/>
      <c r="F6" s="218"/>
      <c r="G6" s="218"/>
    </row>
    <row r="7" spans="1:8" ht="33" x14ac:dyDescent="0.25">
      <c r="A7" s="133" t="s">
        <v>11</v>
      </c>
      <c r="B7" s="220" t="s">
        <v>246</v>
      </c>
      <c r="C7" s="135">
        <v>20</v>
      </c>
      <c r="D7" s="135">
        <v>435</v>
      </c>
      <c r="E7" s="135">
        <v>157</v>
      </c>
      <c r="F7" s="135">
        <v>255</v>
      </c>
      <c r="G7" s="135">
        <v>23</v>
      </c>
      <c r="H7" s="7"/>
    </row>
    <row r="8" spans="1:8" ht="16.5" x14ac:dyDescent="0.25">
      <c r="A8" s="131" t="s">
        <v>13</v>
      </c>
      <c r="B8" s="132" t="s">
        <v>150</v>
      </c>
      <c r="C8" s="61">
        <v>4</v>
      </c>
      <c r="D8" s="61">
        <v>75</v>
      </c>
      <c r="E8" s="61">
        <v>41</v>
      </c>
      <c r="F8" s="61">
        <v>29</v>
      </c>
      <c r="G8" s="61">
        <v>5</v>
      </c>
      <c r="H8" s="6"/>
    </row>
    <row r="9" spans="1:8" ht="16.5" x14ac:dyDescent="0.25">
      <c r="A9" s="131" t="s">
        <v>15</v>
      </c>
      <c r="B9" s="132" t="s">
        <v>473</v>
      </c>
      <c r="C9" s="61">
        <v>2</v>
      </c>
      <c r="D9" s="61">
        <v>30</v>
      </c>
      <c r="E9" s="61">
        <v>18</v>
      </c>
      <c r="F9" s="61">
        <v>10</v>
      </c>
      <c r="G9" s="61">
        <v>2</v>
      </c>
      <c r="H9" s="6"/>
    </row>
    <row r="10" spans="1:8" ht="16.5" x14ac:dyDescent="0.25">
      <c r="A10" s="131" t="s">
        <v>17</v>
      </c>
      <c r="B10" s="132" t="s">
        <v>152</v>
      </c>
      <c r="C10" s="61">
        <v>2</v>
      </c>
      <c r="D10" s="61">
        <v>60</v>
      </c>
      <c r="E10" s="61">
        <v>5</v>
      </c>
      <c r="F10" s="61">
        <v>51</v>
      </c>
      <c r="G10" s="61">
        <v>4</v>
      </c>
      <c r="H10" s="6"/>
    </row>
    <row r="11" spans="1:8" ht="33" x14ac:dyDescent="0.25">
      <c r="A11" s="131" t="s">
        <v>19</v>
      </c>
      <c r="B11" s="132" t="s">
        <v>20</v>
      </c>
      <c r="C11" s="61">
        <v>4</v>
      </c>
      <c r="D11" s="61">
        <v>75</v>
      </c>
      <c r="E11" s="61">
        <v>36</v>
      </c>
      <c r="F11" s="61">
        <v>35</v>
      </c>
      <c r="G11" s="61">
        <v>4</v>
      </c>
      <c r="H11" s="6"/>
    </row>
    <row r="12" spans="1:8" ht="16.5" x14ac:dyDescent="0.25">
      <c r="A12" s="131" t="s">
        <v>21</v>
      </c>
      <c r="B12" s="132" t="s">
        <v>22</v>
      </c>
      <c r="C12" s="61">
        <v>3</v>
      </c>
      <c r="D12" s="61">
        <v>75</v>
      </c>
      <c r="E12" s="61">
        <v>15</v>
      </c>
      <c r="F12" s="61">
        <v>58</v>
      </c>
      <c r="G12" s="61">
        <v>2</v>
      </c>
      <c r="H12" s="6"/>
    </row>
    <row r="13" spans="1:8" ht="16.5" x14ac:dyDescent="0.25">
      <c r="A13" s="131" t="s">
        <v>23</v>
      </c>
      <c r="B13" s="132" t="s">
        <v>24</v>
      </c>
      <c r="C13" s="61">
        <v>5</v>
      </c>
      <c r="D13" s="61">
        <v>120</v>
      </c>
      <c r="E13" s="61">
        <v>42</v>
      </c>
      <c r="F13" s="61">
        <v>72</v>
      </c>
      <c r="G13" s="61">
        <v>6</v>
      </c>
      <c r="H13" s="6"/>
    </row>
    <row r="14" spans="1:8" ht="16.5" x14ac:dyDescent="0.25">
      <c r="A14" s="133" t="s">
        <v>25</v>
      </c>
      <c r="B14" s="220" t="s">
        <v>26</v>
      </c>
      <c r="C14" s="135">
        <v>1</v>
      </c>
      <c r="D14" s="135">
        <v>30</v>
      </c>
      <c r="E14" s="135">
        <v>9</v>
      </c>
      <c r="F14" s="135">
        <v>18</v>
      </c>
      <c r="G14" s="135">
        <v>3</v>
      </c>
      <c r="H14" s="6"/>
    </row>
    <row r="15" spans="1:8" ht="16.5" x14ac:dyDescent="0.25">
      <c r="A15" s="133" t="s">
        <v>27</v>
      </c>
      <c r="B15" s="221" t="s">
        <v>102</v>
      </c>
      <c r="C15" s="130">
        <v>1</v>
      </c>
      <c r="D15" s="130">
        <v>30</v>
      </c>
      <c r="E15" s="130">
        <v>9</v>
      </c>
      <c r="F15" s="130">
        <v>18</v>
      </c>
      <c r="G15" s="130">
        <v>3</v>
      </c>
      <c r="H15" s="6"/>
    </row>
    <row r="16" spans="1:8" ht="33" x14ac:dyDescent="0.25">
      <c r="A16" s="131" t="s">
        <v>29</v>
      </c>
      <c r="B16" s="222" t="s">
        <v>474</v>
      </c>
      <c r="C16" s="223">
        <f>C17+C25</f>
        <v>89</v>
      </c>
      <c r="D16" s="223">
        <f t="shared" ref="D16:G16" si="0">D17+D25</f>
        <v>2335</v>
      </c>
      <c r="E16" s="223">
        <f t="shared" si="0"/>
        <v>546</v>
      </c>
      <c r="F16" s="223">
        <f t="shared" si="0"/>
        <v>1611</v>
      </c>
      <c r="G16" s="223">
        <f t="shared" si="0"/>
        <v>178</v>
      </c>
      <c r="H16" s="6"/>
    </row>
    <row r="17" spans="1:8" ht="33" x14ac:dyDescent="0.25">
      <c r="A17" s="133" t="s">
        <v>31</v>
      </c>
      <c r="B17" s="220" t="s">
        <v>475</v>
      </c>
      <c r="C17" s="135">
        <f>SUM(C18:C24)</f>
        <v>14</v>
      </c>
      <c r="D17" s="135">
        <f t="shared" ref="D17:G17" si="1">SUM(D18:D24)</f>
        <v>295</v>
      </c>
      <c r="E17" s="135">
        <f t="shared" si="1"/>
        <v>118</v>
      </c>
      <c r="F17" s="135">
        <f t="shared" si="1"/>
        <v>151</v>
      </c>
      <c r="G17" s="135">
        <f t="shared" si="1"/>
        <v>26</v>
      </c>
      <c r="H17" s="6"/>
    </row>
    <row r="18" spans="1:8" ht="16.5" x14ac:dyDescent="0.25">
      <c r="A18" s="131" t="s">
        <v>33</v>
      </c>
      <c r="B18" s="132" t="s">
        <v>46</v>
      </c>
      <c r="C18" s="61">
        <v>2</v>
      </c>
      <c r="D18" s="61">
        <v>30</v>
      </c>
      <c r="E18" s="61">
        <v>20</v>
      </c>
      <c r="F18" s="61">
        <v>6</v>
      </c>
      <c r="G18" s="61">
        <v>4</v>
      </c>
      <c r="H18" s="6"/>
    </row>
    <row r="19" spans="1:8" ht="16.5" x14ac:dyDescent="0.25">
      <c r="A19" s="131" t="s">
        <v>35</v>
      </c>
      <c r="B19" s="132" t="s">
        <v>446</v>
      </c>
      <c r="C19" s="61">
        <v>2</v>
      </c>
      <c r="D19" s="61">
        <v>45</v>
      </c>
      <c r="E19" s="61">
        <v>25</v>
      </c>
      <c r="F19" s="61">
        <v>16</v>
      </c>
      <c r="G19" s="61">
        <v>4</v>
      </c>
      <c r="H19" s="6"/>
    </row>
    <row r="20" spans="1:8" ht="16.5" x14ac:dyDescent="0.25">
      <c r="A20" s="131" t="s">
        <v>251</v>
      </c>
      <c r="B20" s="132" t="s">
        <v>447</v>
      </c>
      <c r="C20" s="61">
        <v>1</v>
      </c>
      <c r="D20" s="61">
        <v>30</v>
      </c>
      <c r="E20" s="61">
        <v>10</v>
      </c>
      <c r="F20" s="61">
        <v>18</v>
      </c>
      <c r="G20" s="61">
        <v>2</v>
      </c>
      <c r="H20" s="6"/>
    </row>
    <row r="21" spans="1:8" ht="16.5" x14ac:dyDescent="0.25">
      <c r="A21" s="131" t="s">
        <v>39</v>
      </c>
      <c r="B21" s="132" t="s">
        <v>448</v>
      </c>
      <c r="C21" s="61">
        <v>2</v>
      </c>
      <c r="D21" s="61">
        <v>30</v>
      </c>
      <c r="E21" s="61">
        <v>15</v>
      </c>
      <c r="F21" s="61">
        <v>13</v>
      </c>
      <c r="G21" s="61">
        <v>2</v>
      </c>
      <c r="H21" s="6"/>
    </row>
    <row r="22" spans="1:8" ht="16.5" x14ac:dyDescent="0.25">
      <c r="A22" s="131" t="s">
        <v>255</v>
      </c>
      <c r="B22" s="132" t="s">
        <v>449</v>
      </c>
      <c r="C22" s="61">
        <v>1</v>
      </c>
      <c r="D22" s="61">
        <v>30</v>
      </c>
      <c r="E22" s="61">
        <v>11</v>
      </c>
      <c r="F22" s="61">
        <v>17</v>
      </c>
      <c r="G22" s="61">
        <v>2</v>
      </c>
      <c r="H22" s="6"/>
    </row>
    <row r="23" spans="1:8" ht="16.5" x14ac:dyDescent="0.25">
      <c r="A23" s="131" t="s">
        <v>257</v>
      </c>
      <c r="B23" s="132" t="s">
        <v>252</v>
      </c>
      <c r="C23" s="61">
        <v>4</v>
      </c>
      <c r="D23" s="61">
        <v>90</v>
      </c>
      <c r="E23" s="61">
        <v>30</v>
      </c>
      <c r="F23" s="61">
        <v>50</v>
      </c>
      <c r="G23" s="61">
        <v>10</v>
      </c>
      <c r="H23" s="6"/>
    </row>
    <row r="24" spans="1:8" ht="16.5" x14ac:dyDescent="0.25">
      <c r="A24" s="131" t="s">
        <v>259</v>
      </c>
      <c r="B24" s="132" t="s">
        <v>476</v>
      </c>
      <c r="C24" s="61">
        <v>2</v>
      </c>
      <c r="D24" s="61">
        <v>40</v>
      </c>
      <c r="E24" s="61">
        <v>7</v>
      </c>
      <c r="F24" s="61">
        <v>31</v>
      </c>
      <c r="G24" s="61">
        <v>2</v>
      </c>
      <c r="H24" s="6"/>
    </row>
    <row r="25" spans="1:8" ht="33" x14ac:dyDescent="0.25">
      <c r="A25" s="133" t="s">
        <v>49</v>
      </c>
      <c r="B25" s="220" t="s">
        <v>477</v>
      </c>
      <c r="C25" s="135">
        <f>SUM(C26:C43)</f>
        <v>75</v>
      </c>
      <c r="D25" s="135">
        <f t="shared" ref="D25:G25" si="2">SUM(D26:D43)</f>
        <v>2040</v>
      </c>
      <c r="E25" s="135">
        <f t="shared" si="2"/>
        <v>428</v>
      </c>
      <c r="F25" s="135">
        <f t="shared" si="2"/>
        <v>1460</v>
      </c>
      <c r="G25" s="135">
        <f t="shared" si="2"/>
        <v>152</v>
      </c>
      <c r="H25" s="6"/>
    </row>
    <row r="26" spans="1:8" ht="16.5" x14ac:dyDescent="0.25">
      <c r="A26" s="138" t="s">
        <v>261</v>
      </c>
      <c r="B26" s="224" t="s">
        <v>319</v>
      </c>
      <c r="C26" s="139">
        <v>8</v>
      </c>
      <c r="D26" s="139">
        <v>360</v>
      </c>
      <c r="E26" s="225">
        <v>2</v>
      </c>
      <c r="F26" s="225">
        <v>328</v>
      </c>
      <c r="G26" s="225">
        <v>30</v>
      </c>
      <c r="H26" s="6"/>
    </row>
    <row r="27" spans="1:8" ht="16.5" x14ac:dyDescent="0.25">
      <c r="A27" s="131" t="s">
        <v>51</v>
      </c>
      <c r="B27" s="132" t="s">
        <v>450</v>
      </c>
      <c r="C27" s="61">
        <v>3</v>
      </c>
      <c r="D27" s="61">
        <v>60</v>
      </c>
      <c r="E27" s="61">
        <v>27</v>
      </c>
      <c r="F27" s="61">
        <v>28</v>
      </c>
      <c r="G27" s="61">
        <v>5</v>
      </c>
      <c r="H27" s="6"/>
    </row>
    <row r="28" spans="1:8" ht="16.5" x14ac:dyDescent="0.25">
      <c r="A28" s="131" t="s">
        <v>53</v>
      </c>
      <c r="B28" s="132" t="s">
        <v>451</v>
      </c>
      <c r="C28" s="61">
        <v>3</v>
      </c>
      <c r="D28" s="61">
        <v>45</v>
      </c>
      <c r="E28" s="61">
        <v>30</v>
      </c>
      <c r="F28" s="61">
        <v>12</v>
      </c>
      <c r="G28" s="61">
        <v>3</v>
      </c>
      <c r="H28" s="6"/>
    </row>
    <row r="29" spans="1:8" ht="16.5" x14ac:dyDescent="0.25">
      <c r="A29" s="131" t="s">
        <v>55</v>
      </c>
      <c r="B29" s="132" t="s">
        <v>452</v>
      </c>
      <c r="C29" s="61">
        <v>8</v>
      </c>
      <c r="D29" s="61">
        <v>180</v>
      </c>
      <c r="E29" s="61">
        <v>45</v>
      </c>
      <c r="F29" s="61">
        <v>115</v>
      </c>
      <c r="G29" s="61">
        <v>20</v>
      </c>
      <c r="H29" s="6"/>
    </row>
    <row r="30" spans="1:8" ht="16.5" x14ac:dyDescent="0.25">
      <c r="A30" s="131" t="s">
        <v>57</v>
      </c>
      <c r="B30" s="132" t="s">
        <v>453</v>
      </c>
      <c r="C30" s="61">
        <v>3</v>
      </c>
      <c r="D30" s="61">
        <v>60</v>
      </c>
      <c r="E30" s="61">
        <v>30</v>
      </c>
      <c r="F30" s="61">
        <v>25</v>
      </c>
      <c r="G30" s="61">
        <v>5</v>
      </c>
      <c r="H30" s="6"/>
    </row>
    <row r="31" spans="1:8" ht="16.5" x14ac:dyDescent="0.25">
      <c r="A31" s="131" t="s">
        <v>59</v>
      </c>
      <c r="B31" s="132" t="s">
        <v>478</v>
      </c>
      <c r="C31" s="61">
        <v>3</v>
      </c>
      <c r="D31" s="61">
        <v>60</v>
      </c>
      <c r="E31" s="61">
        <v>30</v>
      </c>
      <c r="F31" s="61">
        <v>26</v>
      </c>
      <c r="G31" s="61">
        <v>4</v>
      </c>
      <c r="H31" s="6"/>
    </row>
    <row r="32" spans="1:8" ht="16.5" x14ac:dyDescent="0.25">
      <c r="A32" s="131" t="s">
        <v>61</v>
      </c>
      <c r="B32" s="132" t="s">
        <v>454</v>
      </c>
      <c r="C32" s="61">
        <v>7</v>
      </c>
      <c r="D32" s="61">
        <v>160</v>
      </c>
      <c r="E32" s="61">
        <v>45</v>
      </c>
      <c r="F32" s="61">
        <v>100</v>
      </c>
      <c r="G32" s="61">
        <v>15</v>
      </c>
      <c r="H32" s="6"/>
    </row>
    <row r="33" spans="1:8" ht="16.5" x14ac:dyDescent="0.25">
      <c r="A33" s="131" t="s">
        <v>63</v>
      </c>
      <c r="B33" s="132" t="s">
        <v>479</v>
      </c>
      <c r="C33" s="61">
        <v>2</v>
      </c>
      <c r="D33" s="61">
        <v>45</v>
      </c>
      <c r="E33" s="61">
        <v>15</v>
      </c>
      <c r="F33" s="61">
        <v>26</v>
      </c>
      <c r="G33" s="61">
        <v>4</v>
      </c>
      <c r="H33" s="6"/>
    </row>
    <row r="34" spans="1:8" ht="16.5" x14ac:dyDescent="0.25">
      <c r="A34" s="131" t="s">
        <v>65</v>
      </c>
      <c r="B34" s="132" t="s">
        <v>455</v>
      </c>
      <c r="C34" s="61">
        <v>3</v>
      </c>
      <c r="D34" s="61">
        <v>60</v>
      </c>
      <c r="E34" s="61">
        <v>15</v>
      </c>
      <c r="F34" s="61">
        <v>40</v>
      </c>
      <c r="G34" s="61">
        <v>5</v>
      </c>
      <c r="H34" s="6"/>
    </row>
    <row r="35" spans="1:8" ht="33" x14ac:dyDescent="0.25">
      <c r="A35" s="61" t="s">
        <v>121</v>
      </c>
      <c r="B35" s="168" t="s">
        <v>270</v>
      </c>
      <c r="C35" s="61">
        <v>2</v>
      </c>
      <c r="D35" s="61">
        <v>45</v>
      </c>
      <c r="E35" s="61">
        <v>15</v>
      </c>
      <c r="F35" s="61">
        <v>27</v>
      </c>
      <c r="G35" s="61">
        <v>3</v>
      </c>
      <c r="H35" s="6"/>
    </row>
    <row r="36" spans="1:8" ht="16.5" x14ac:dyDescent="0.25">
      <c r="A36" s="131" t="s">
        <v>69</v>
      </c>
      <c r="B36" s="168" t="s">
        <v>323</v>
      </c>
      <c r="C36" s="61">
        <v>4</v>
      </c>
      <c r="D36" s="61">
        <v>90</v>
      </c>
      <c r="E36" s="61">
        <v>30</v>
      </c>
      <c r="F36" s="61">
        <v>55</v>
      </c>
      <c r="G36" s="61">
        <v>5</v>
      </c>
      <c r="H36" s="6"/>
    </row>
    <row r="37" spans="1:8" ht="33" x14ac:dyDescent="0.25">
      <c r="A37" s="131" t="s">
        <v>299</v>
      </c>
      <c r="B37" s="168" t="s">
        <v>480</v>
      </c>
      <c r="C37" s="61">
        <v>2</v>
      </c>
      <c r="D37" s="61">
        <v>30</v>
      </c>
      <c r="E37" s="61">
        <v>27</v>
      </c>
      <c r="F37" s="61"/>
      <c r="G37" s="61">
        <v>3</v>
      </c>
      <c r="H37" s="6"/>
    </row>
    <row r="38" spans="1:8" ht="33" x14ac:dyDescent="0.25">
      <c r="A38" s="132" t="s">
        <v>481</v>
      </c>
      <c r="B38" s="107" t="s">
        <v>272</v>
      </c>
      <c r="C38" s="61">
        <v>4</v>
      </c>
      <c r="D38" s="61">
        <v>90</v>
      </c>
      <c r="E38" s="61">
        <v>15</v>
      </c>
      <c r="F38" s="61">
        <v>70</v>
      </c>
      <c r="G38" s="61">
        <v>5</v>
      </c>
      <c r="H38" s="6"/>
    </row>
    <row r="39" spans="1:8" ht="33" x14ac:dyDescent="0.25">
      <c r="A39" s="132" t="s">
        <v>482</v>
      </c>
      <c r="B39" s="107" t="s">
        <v>264</v>
      </c>
      <c r="C39" s="61">
        <v>4</v>
      </c>
      <c r="D39" s="61">
        <v>90</v>
      </c>
      <c r="E39" s="61">
        <v>40</v>
      </c>
      <c r="F39" s="61">
        <v>45</v>
      </c>
      <c r="G39" s="61">
        <v>5</v>
      </c>
      <c r="H39" s="6"/>
    </row>
    <row r="40" spans="1:8" ht="16.5" x14ac:dyDescent="0.25">
      <c r="A40" s="133" t="s">
        <v>77</v>
      </c>
      <c r="B40" s="144" t="s">
        <v>456</v>
      </c>
      <c r="C40" s="130">
        <v>3</v>
      </c>
      <c r="D40" s="130">
        <v>60</v>
      </c>
      <c r="E40" s="130">
        <v>30</v>
      </c>
      <c r="F40" s="130">
        <v>26</v>
      </c>
      <c r="G40" s="130">
        <v>4</v>
      </c>
      <c r="H40" s="6"/>
    </row>
    <row r="41" spans="1:8" ht="16.5" x14ac:dyDescent="0.25">
      <c r="A41" s="133" t="s">
        <v>79</v>
      </c>
      <c r="B41" s="144" t="s">
        <v>483</v>
      </c>
      <c r="C41" s="130">
        <v>2</v>
      </c>
      <c r="D41" s="130">
        <v>45</v>
      </c>
      <c r="E41" s="130">
        <v>15</v>
      </c>
      <c r="F41" s="130">
        <v>26</v>
      </c>
      <c r="G41" s="130">
        <v>4</v>
      </c>
      <c r="H41" s="6"/>
    </row>
    <row r="42" spans="1:8" ht="16.5" x14ac:dyDescent="0.25">
      <c r="A42" s="133" t="s">
        <v>81</v>
      </c>
      <c r="B42" s="144" t="s">
        <v>484</v>
      </c>
      <c r="C42" s="130">
        <v>2</v>
      </c>
      <c r="D42" s="130">
        <v>30</v>
      </c>
      <c r="E42" s="130">
        <v>15</v>
      </c>
      <c r="F42" s="130">
        <v>13</v>
      </c>
      <c r="G42" s="130">
        <v>2</v>
      </c>
      <c r="H42" s="6"/>
    </row>
    <row r="43" spans="1:8" ht="16.5" x14ac:dyDescent="0.25">
      <c r="A43" s="133" t="s">
        <v>83</v>
      </c>
      <c r="B43" s="221" t="s">
        <v>88</v>
      </c>
      <c r="C43" s="130">
        <v>12</v>
      </c>
      <c r="D43" s="130">
        <v>530</v>
      </c>
      <c r="E43" s="130">
        <v>2</v>
      </c>
      <c r="F43" s="130">
        <v>498</v>
      </c>
      <c r="G43" s="130">
        <v>30</v>
      </c>
      <c r="H43" s="6"/>
    </row>
    <row r="44" spans="1:8" ht="16.5" x14ac:dyDescent="0.25">
      <c r="A44" s="140" t="s">
        <v>89</v>
      </c>
      <c r="B44" s="140"/>
      <c r="C44" s="135">
        <f>C7+C14+C16</f>
        <v>110</v>
      </c>
      <c r="D44" s="135">
        <f t="shared" ref="D44:G44" si="3">D7+D14+D16</f>
        <v>2800</v>
      </c>
      <c r="E44" s="135">
        <f t="shared" si="3"/>
        <v>712</v>
      </c>
      <c r="F44" s="135">
        <f t="shared" si="3"/>
        <v>1884</v>
      </c>
      <c r="G44" s="135">
        <f t="shared" si="3"/>
        <v>204</v>
      </c>
    </row>
  </sheetData>
  <mergeCells count="10">
    <mergeCell ref="A44:B44"/>
    <mergeCell ref="A3:A6"/>
    <mergeCell ref="B3:B6"/>
    <mergeCell ref="C3:C6"/>
    <mergeCell ref="D3:G3"/>
    <mergeCell ref="D4:D6"/>
    <mergeCell ref="E4:G4"/>
    <mergeCell ref="E5:E6"/>
    <mergeCell ref="G5:G6"/>
    <mergeCell ref="F5:F6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1"/>
  <sheetViews>
    <sheetView tabSelected="1" workbookViewId="0">
      <selection activeCell="J6" sqref="J6"/>
    </sheetView>
  </sheetViews>
  <sheetFormatPr defaultRowHeight="15" x14ac:dyDescent="0.25"/>
  <cols>
    <col min="2" max="2" width="31.140625" customWidth="1"/>
  </cols>
  <sheetData>
    <row r="2" spans="1:8" ht="38.25" customHeight="1" x14ac:dyDescent="0.25"/>
    <row r="3" spans="1:8" ht="15.75" x14ac:dyDescent="0.25">
      <c r="A3" s="92" t="s">
        <v>243</v>
      </c>
      <c r="B3" s="92" t="s">
        <v>244</v>
      </c>
      <c r="C3" s="92" t="s">
        <v>4</v>
      </c>
      <c r="D3" s="92" t="s">
        <v>146</v>
      </c>
      <c r="E3" s="92"/>
      <c r="F3" s="92"/>
      <c r="G3" s="92"/>
      <c r="H3" s="7"/>
    </row>
    <row r="4" spans="1:8" ht="15.75" x14ac:dyDescent="0.25">
      <c r="A4" s="92"/>
      <c r="B4" s="92"/>
      <c r="C4" s="92"/>
      <c r="D4" s="92" t="s">
        <v>6</v>
      </c>
      <c r="E4" s="92" t="s">
        <v>7</v>
      </c>
      <c r="F4" s="92"/>
      <c r="G4" s="92"/>
      <c r="H4" s="7"/>
    </row>
    <row r="5" spans="1:8" x14ac:dyDescent="0.25">
      <c r="A5" s="92"/>
      <c r="B5" s="92"/>
      <c r="C5" s="92"/>
      <c r="D5" s="92"/>
      <c r="E5" s="92" t="s">
        <v>8</v>
      </c>
      <c r="F5" s="92" t="s">
        <v>245</v>
      </c>
      <c r="G5" s="92" t="s">
        <v>10</v>
      </c>
      <c r="H5" s="7"/>
    </row>
    <row r="6" spans="1:8" ht="60.6" customHeight="1" x14ac:dyDescent="0.25">
      <c r="A6" s="92"/>
      <c r="B6" s="92"/>
      <c r="C6" s="92"/>
      <c r="D6" s="92"/>
      <c r="E6" s="92"/>
      <c r="F6" s="92"/>
      <c r="G6" s="92"/>
      <c r="H6" s="7"/>
    </row>
    <row r="7" spans="1:8" ht="37.5" x14ac:dyDescent="0.3">
      <c r="A7" s="209" t="s">
        <v>11</v>
      </c>
      <c r="B7" s="210" t="s">
        <v>246</v>
      </c>
      <c r="C7" s="56">
        <f>SUM(C8:C13)</f>
        <v>20</v>
      </c>
      <c r="D7" s="56">
        <f t="shared" ref="D7:G7" si="0">SUM(D8:D13)</f>
        <v>435</v>
      </c>
      <c r="E7" s="56">
        <f t="shared" si="0"/>
        <v>157</v>
      </c>
      <c r="F7" s="56">
        <f t="shared" si="0"/>
        <v>255</v>
      </c>
      <c r="G7" s="56">
        <f t="shared" si="0"/>
        <v>23</v>
      </c>
      <c r="H7" s="7"/>
    </row>
    <row r="8" spans="1:8" ht="18.75" x14ac:dyDescent="0.3">
      <c r="A8" s="211" t="s">
        <v>13</v>
      </c>
      <c r="B8" s="212" t="s">
        <v>150</v>
      </c>
      <c r="C8" s="57">
        <v>4</v>
      </c>
      <c r="D8" s="20">
        <v>75</v>
      </c>
      <c r="E8" s="20">
        <v>41</v>
      </c>
      <c r="F8" s="20">
        <v>29</v>
      </c>
      <c r="G8" s="20">
        <v>5</v>
      </c>
      <c r="H8" s="6"/>
    </row>
    <row r="9" spans="1:8" ht="18.75" x14ac:dyDescent="0.3">
      <c r="A9" s="211" t="s">
        <v>15</v>
      </c>
      <c r="B9" s="212" t="s">
        <v>151</v>
      </c>
      <c r="C9" s="57">
        <v>2</v>
      </c>
      <c r="D9" s="20">
        <v>30</v>
      </c>
      <c r="E9" s="20">
        <v>18</v>
      </c>
      <c r="F9" s="20">
        <v>10</v>
      </c>
      <c r="G9" s="20">
        <v>2</v>
      </c>
      <c r="H9" s="6"/>
    </row>
    <row r="10" spans="1:8" ht="18.75" x14ac:dyDescent="0.3">
      <c r="A10" s="211" t="s">
        <v>17</v>
      </c>
      <c r="B10" s="212" t="s">
        <v>152</v>
      </c>
      <c r="C10" s="57">
        <v>2</v>
      </c>
      <c r="D10" s="20">
        <v>60</v>
      </c>
      <c r="E10" s="20">
        <v>5</v>
      </c>
      <c r="F10" s="20">
        <v>51</v>
      </c>
      <c r="G10" s="20">
        <v>4</v>
      </c>
      <c r="H10" s="6"/>
    </row>
    <row r="11" spans="1:8" ht="37.5" x14ac:dyDescent="0.3">
      <c r="A11" s="211" t="s">
        <v>19</v>
      </c>
      <c r="B11" s="212" t="s">
        <v>20</v>
      </c>
      <c r="C11" s="57">
        <v>4</v>
      </c>
      <c r="D11" s="20">
        <v>75</v>
      </c>
      <c r="E11" s="20">
        <v>36</v>
      </c>
      <c r="F11" s="20">
        <v>35</v>
      </c>
      <c r="G11" s="20">
        <v>4</v>
      </c>
      <c r="H11" s="6"/>
    </row>
    <row r="12" spans="1:8" ht="18.75" x14ac:dyDescent="0.3">
      <c r="A12" s="211" t="s">
        <v>21</v>
      </c>
      <c r="B12" s="212" t="s">
        <v>22</v>
      </c>
      <c r="C12" s="57">
        <v>3</v>
      </c>
      <c r="D12" s="20">
        <v>75</v>
      </c>
      <c r="E12" s="20">
        <v>15</v>
      </c>
      <c r="F12" s="20">
        <v>58</v>
      </c>
      <c r="G12" s="20">
        <v>2</v>
      </c>
      <c r="H12" s="6"/>
    </row>
    <row r="13" spans="1:8" ht="18.75" x14ac:dyDescent="0.3">
      <c r="A13" s="211" t="s">
        <v>23</v>
      </c>
      <c r="B13" s="212" t="s">
        <v>247</v>
      </c>
      <c r="C13" s="117">
        <v>5</v>
      </c>
      <c r="D13" s="156">
        <v>120</v>
      </c>
      <c r="E13" s="20">
        <v>42</v>
      </c>
      <c r="F13" s="20">
        <v>72</v>
      </c>
      <c r="G13" s="20">
        <v>6</v>
      </c>
      <c r="H13" s="6"/>
    </row>
    <row r="14" spans="1:8" ht="18.75" x14ac:dyDescent="0.3">
      <c r="A14" s="209" t="s">
        <v>25</v>
      </c>
      <c r="B14" s="210" t="s">
        <v>26</v>
      </c>
      <c r="C14" s="213">
        <v>1</v>
      </c>
      <c r="D14" s="213">
        <v>30</v>
      </c>
      <c r="E14" s="213">
        <v>9</v>
      </c>
      <c r="F14" s="213">
        <v>18</v>
      </c>
      <c r="G14" s="213">
        <v>3</v>
      </c>
      <c r="H14" s="6"/>
    </row>
    <row r="15" spans="1:8" ht="18.75" x14ac:dyDescent="0.3">
      <c r="A15" s="211" t="s">
        <v>27</v>
      </c>
      <c r="B15" s="212" t="s">
        <v>102</v>
      </c>
      <c r="C15" s="117">
        <v>1</v>
      </c>
      <c r="D15" s="117">
        <v>30</v>
      </c>
      <c r="E15" s="117">
        <v>9</v>
      </c>
      <c r="F15" s="117">
        <v>18</v>
      </c>
      <c r="G15" s="117">
        <v>3</v>
      </c>
      <c r="H15" s="6"/>
    </row>
    <row r="16" spans="1:8" ht="56.25" x14ac:dyDescent="0.3">
      <c r="A16" s="209" t="s">
        <v>29</v>
      </c>
      <c r="B16" s="210" t="s">
        <v>248</v>
      </c>
      <c r="C16" s="209">
        <f>C17+C26</f>
        <v>91</v>
      </c>
      <c r="D16" s="209">
        <f t="shared" ref="D16:G16" si="1">D17+D26</f>
        <v>2335</v>
      </c>
      <c r="E16" s="209">
        <f t="shared" si="1"/>
        <v>592</v>
      </c>
      <c r="F16" s="209">
        <f t="shared" si="1"/>
        <v>1609</v>
      </c>
      <c r="G16" s="209">
        <f t="shared" si="1"/>
        <v>134</v>
      </c>
      <c r="H16" s="6"/>
    </row>
    <row r="17" spans="1:8" ht="39" x14ac:dyDescent="0.35">
      <c r="A17" s="214" t="s">
        <v>31</v>
      </c>
      <c r="B17" s="215" t="s">
        <v>249</v>
      </c>
      <c r="C17" s="214">
        <f>SUM(C18:C25)</f>
        <v>22</v>
      </c>
      <c r="D17" s="214">
        <f t="shared" ref="D17:G17" si="2">SUM(D18:D25)</f>
        <v>550</v>
      </c>
      <c r="E17" s="214">
        <f t="shared" si="2"/>
        <v>150</v>
      </c>
      <c r="F17" s="214">
        <f t="shared" si="2"/>
        <v>357</v>
      </c>
      <c r="G17" s="214">
        <f t="shared" si="2"/>
        <v>43</v>
      </c>
      <c r="H17" s="6"/>
    </row>
    <row r="18" spans="1:8" ht="18.75" x14ac:dyDescent="0.3">
      <c r="A18" s="211" t="s">
        <v>33</v>
      </c>
      <c r="B18" s="212" t="s">
        <v>46</v>
      </c>
      <c r="C18" s="211">
        <v>2</v>
      </c>
      <c r="D18" s="211">
        <v>30</v>
      </c>
      <c r="E18" s="211">
        <v>15</v>
      </c>
      <c r="F18" s="211">
        <v>12</v>
      </c>
      <c r="G18" s="211">
        <v>3</v>
      </c>
      <c r="H18" s="6"/>
    </row>
    <row r="19" spans="1:8" ht="18.75" x14ac:dyDescent="0.3">
      <c r="A19" s="211" t="s">
        <v>250</v>
      </c>
      <c r="B19" s="212" t="s">
        <v>36</v>
      </c>
      <c r="C19" s="211">
        <v>1</v>
      </c>
      <c r="D19" s="211">
        <v>30</v>
      </c>
      <c r="E19" s="211">
        <v>10</v>
      </c>
      <c r="F19" s="211">
        <v>18</v>
      </c>
      <c r="G19" s="211">
        <v>2</v>
      </c>
      <c r="H19" s="6"/>
    </row>
    <row r="20" spans="1:8" ht="18.75" x14ac:dyDescent="0.3">
      <c r="A20" s="211" t="s">
        <v>251</v>
      </c>
      <c r="B20" s="212" t="s">
        <v>252</v>
      </c>
      <c r="C20" s="211">
        <v>4</v>
      </c>
      <c r="D20" s="211">
        <v>90</v>
      </c>
      <c r="E20" s="211">
        <v>30</v>
      </c>
      <c r="F20" s="211">
        <v>50</v>
      </c>
      <c r="G20" s="211">
        <v>10</v>
      </c>
      <c r="H20" s="6"/>
    </row>
    <row r="21" spans="1:8" ht="18.75" x14ac:dyDescent="0.3">
      <c r="A21" s="211" t="s">
        <v>253</v>
      </c>
      <c r="B21" s="212" t="s">
        <v>254</v>
      </c>
      <c r="C21" s="211">
        <v>4</v>
      </c>
      <c r="D21" s="211">
        <v>90</v>
      </c>
      <c r="E21" s="211">
        <v>30</v>
      </c>
      <c r="F21" s="211">
        <v>50</v>
      </c>
      <c r="G21" s="211">
        <v>10</v>
      </c>
      <c r="H21" s="6"/>
    </row>
    <row r="22" spans="1:8" ht="18.75" x14ac:dyDescent="0.3">
      <c r="A22" s="211" t="s">
        <v>255</v>
      </c>
      <c r="B22" s="212" t="s">
        <v>256</v>
      </c>
      <c r="C22" s="211">
        <v>2</v>
      </c>
      <c r="D22" s="211">
        <v>45</v>
      </c>
      <c r="E22" s="211">
        <v>15</v>
      </c>
      <c r="F22" s="211">
        <v>26</v>
      </c>
      <c r="G22" s="211">
        <v>4</v>
      </c>
      <c r="H22" s="6"/>
    </row>
    <row r="23" spans="1:8" ht="18.75" x14ac:dyDescent="0.3">
      <c r="A23" s="211" t="s">
        <v>257</v>
      </c>
      <c r="B23" s="212" t="s">
        <v>258</v>
      </c>
      <c r="C23" s="211">
        <v>2</v>
      </c>
      <c r="D23" s="211">
        <v>45</v>
      </c>
      <c r="E23" s="211">
        <v>15</v>
      </c>
      <c r="F23" s="211">
        <v>25</v>
      </c>
      <c r="G23" s="211">
        <v>5</v>
      </c>
      <c r="H23" s="6"/>
    </row>
    <row r="24" spans="1:8" ht="18.75" x14ac:dyDescent="0.3">
      <c r="A24" s="211" t="s">
        <v>259</v>
      </c>
      <c r="B24" s="212" t="s">
        <v>260</v>
      </c>
      <c r="C24" s="211">
        <v>3</v>
      </c>
      <c r="D24" s="211">
        <v>60</v>
      </c>
      <c r="E24" s="211">
        <v>30</v>
      </c>
      <c r="F24" s="211">
        <v>26</v>
      </c>
      <c r="G24" s="211">
        <v>4</v>
      </c>
      <c r="H24" s="6"/>
    </row>
    <row r="25" spans="1:8" ht="37.5" x14ac:dyDescent="0.3">
      <c r="A25" s="211" t="s">
        <v>261</v>
      </c>
      <c r="B25" s="212" t="s">
        <v>262</v>
      </c>
      <c r="C25" s="211">
        <v>4</v>
      </c>
      <c r="D25" s="211">
        <v>160</v>
      </c>
      <c r="E25" s="211">
        <v>5</v>
      </c>
      <c r="F25" s="211">
        <v>150</v>
      </c>
      <c r="G25" s="211">
        <v>5</v>
      </c>
      <c r="H25" s="6"/>
    </row>
    <row r="26" spans="1:8" ht="58.5" x14ac:dyDescent="0.35">
      <c r="A26" s="214" t="s">
        <v>49</v>
      </c>
      <c r="B26" s="215" t="s">
        <v>263</v>
      </c>
      <c r="C26" s="216">
        <f>SUM(C27:C40)</f>
        <v>69</v>
      </c>
      <c r="D26" s="216">
        <f t="shared" ref="D26:G26" si="3">SUM(D27:D40)</f>
        <v>1785</v>
      </c>
      <c r="E26" s="216">
        <f t="shared" si="3"/>
        <v>442</v>
      </c>
      <c r="F26" s="216">
        <f t="shared" si="3"/>
        <v>1252</v>
      </c>
      <c r="G26" s="216">
        <f t="shared" si="3"/>
        <v>91</v>
      </c>
      <c r="H26" s="6"/>
    </row>
    <row r="27" spans="1:8" ht="18.75" x14ac:dyDescent="0.3">
      <c r="A27" s="211" t="s">
        <v>51</v>
      </c>
      <c r="B27" s="212" t="s">
        <v>264</v>
      </c>
      <c r="C27" s="211">
        <v>4</v>
      </c>
      <c r="D27" s="211">
        <v>75</v>
      </c>
      <c r="E27" s="211">
        <v>30</v>
      </c>
      <c r="F27" s="211">
        <v>40</v>
      </c>
      <c r="G27" s="211">
        <v>5</v>
      </c>
      <c r="H27" s="6"/>
    </row>
    <row r="28" spans="1:8" ht="18.75" x14ac:dyDescent="0.3">
      <c r="A28" s="211" t="s">
        <v>53</v>
      </c>
      <c r="B28" s="212" t="s">
        <v>265</v>
      </c>
      <c r="C28" s="211">
        <v>7</v>
      </c>
      <c r="D28" s="211">
        <v>150</v>
      </c>
      <c r="E28" s="211">
        <v>50</v>
      </c>
      <c r="F28" s="211">
        <v>90</v>
      </c>
      <c r="G28" s="211">
        <v>10</v>
      </c>
      <c r="H28" s="6"/>
    </row>
    <row r="29" spans="1:8" ht="37.5" x14ac:dyDescent="0.3">
      <c r="A29" s="211" t="s">
        <v>55</v>
      </c>
      <c r="B29" s="212" t="s">
        <v>266</v>
      </c>
      <c r="C29" s="211">
        <v>3</v>
      </c>
      <c r="D29" s="211">
        <v>60</v>
      </c>
      <c r="E29" s="211">
        <v>20</v>
      </c>
      <c r="F29" s="211">
        <v>35</v>
      </c>
      <c r="G29" s="211">
        <v>5</v>
      </c>
      <c r="H29" s="6"/>
    </row>
    <row r="30" spans="1:8" ht="37.5" x14ac:dyDescent="0.3">
      <c r="A30" s="211" t="s">
        <v>57</v>
      </c>
      <c r="B30" s="212" t="s">
        <v>267</v>
      </c>
      <c r="C30" s="211">
        <v>2</v>
      </c>
      <c r="D30" s="211">
        <v>45</v>
      </c>
      <c r="E30" s="211">
        <v>15</v>
      </c>
      <c r="F30" s="211">
        <v>25</v>
      </c>
      <c r="G30" s="211">
        <v>5</v>
      </c>
      <c r="H30" s="6"/>
    </row>
    <row r="31" spans="1:8" ht="18.75" x14ac:dyDescent="0.3">
      <c r="A31" s="211" t="s">
        <v>59</v>
      </c>
      <c r="B31" s="212" t="s">
        <v>268</v>
      </c>
      <c r="C31" s="211">
        <v>4</v>
      </c>
      <c r="D31" s="211">
        <v>75</v>
      </c>
      <c r="E31" s="211">
        <v>30</v>
      </c>
      <c r="F31" s="211">
        <v>40</v>
      </c>
      <c r="G31" s="211">
        <v>5</v>
      </c>
      <c r="H31" s="6"/>
    </row>
    <row r="32" spans="1:8" ht="18.75" x14ac:dyDescent="0.3">
      <c r="A32" s="211" t="s">
        <v>61</v>
      </c>
      <c r="B32" s="212" t="s">
        <v>269</v>
      </c>
      <c r="C32" s="211">
        <v>3</v>
      </c>
      <c r="D32" s="211">
        <v>75</v>
      </c>
      <c r="E32" s="211">
        <v>25</v>
      </c>
      <c r="F32" s="211">
        <v>45</v>
      </c>
      <c r="G32" s="211">
        <v>5</v>
      </c>
      <c r="H32" s="6"/>
    </row>
    <row r="33" spans="1:8" ht="37.5" x14ac:dyDescent="0.3">
      <c r="A33" s="211" t="s">
        <v>63</v>
      </c>
      <c r="B33" s="212" t="s">
        <v>270</v>
      </c>
      <c r="C33" s="211">
        <v>3</v>
      </c>
      <c r="D33" s="211">
        <v>75</v>
      </c>
      <c r="E33" s="211">
        <v>25</v>
      </c>
      <c r="F33" s="211">
        <v>45</v>
      </c>
      <c r="G33" s="211">
        <v>5</v>
      </c>
      <c r="H33" s="6"/>
    </row>
    <row r="34" spans="1:8" ht="18.75" x14ac:dyDescent="0.3">
      <c r="A34" s="211" t="s">
        <v>65</v>
      </c>
      <c r="B34" s="212" t="s">
        <v>271</v>
      </c>
      <c r="C34" s="211">
        <v>6</v>
      </c>
      <c r="D34" s="211">
        <v>120</v>
      </c>
      <c r="E34" s="211">
        <v>45</v>
      </c>
      <c r="F34" s="211">
        <v>65</v>
      </c>
      <c r="G34" s="211">
        <v>10</v>
      </c>
      <c r="H34" s="6"/>
    </row>
    <row r="35" spans="1:8" ht="18.75" x14ac:dyDescent="0.3">
      <c r="A35" s="211" t="s">
        <v>121</v>
      </c>
      <c r="B35" s="212" t="s">
        <v>272</v>
      </c>
      <c r="C35" s="211">
        <v>4</v>
      </c>
      <c r="D35" s="211">
        <v>90</v>
      </c>
      <c r="E35" s="211">
        <v>30</v>
      </c>
      <c r="F35" s="211">
        <v>54</v>
      </c>
      <c r="G35" s="211">
        <v>6</v>
      </c>
      <c r="H35" s="6"/>
    </row>
    <row r="36" spans="1:8" ht="18.75" x14ac:dyDescent="0.3">
      <c r="A36" s="211" t="s">
        <v>69</v>
      </c>
      <c r="B36" s="212" t="s">
        <v>273</v>
      </c>
      <c r="C36" s="211">
        <v>3</v>
      </c>
      <c r="D36" s="211">
        <v>60</v>
      </c>
      <c r="E36" s="211">
        <v>27</v>
      </c>
      <c r="F36" s="211">
        <v>28</v>
      </c>
      <c r="G36" s="211">
        <v>5</v>
      </c>
      <c r="H36" s="6"/>
    </row>
    <row r="37" spans="1:8" ht="18.75" x14ac:dyDescent="0.3">
      <c r="A37" s="211" t="s">
        <v>71</v>
      </c>
      <c r="B37" s="212" t="s">
        <v>274</v>
      </c>
      <c r="C37" s="211">
        <v>4</v>
      </c>
      <c r="D37" s="211">
        <v>90</v>
      </c>
      <c r="E37" s="211">
        <v>30</v>
      </c>
      <c r="F37" s="211">
        <v>55</v>
      </c>
      <c r="G37" s="211">
        <v>5</v>
      </c>
      <c r="H37" s="6"/>
    </row>
    <row r="38" spans="1:8" ht="18.75" x14ac:dyDescent="0.3">
      <c r="A38" s="211" t="s">
        <v>73</v>
      </c>
      <c r="B38" s="212" t="s">
        <v>275</v>
      </c>
      <c r="C38" s="211">
        <v>6</v>
      </c>
      <c r="D38" s="211">
        <v>120</v>
      </c>
      <c r="E38" s="211">
        <v>45</v>
      </c>
      <c r="F38" s="211">
        <v>65</v>
      </c>
      <c r="G38" s="211">
        <v>10</v>
      </c>
      <c r="H38" s="6"/>
    </row>
    <row r="39" spans="1:8" ht="37.5" x14ac:dyDescent="0.3">
      <c r="A39" s="211" t="s">
        <v>75</v>
      </c>
      <c r="B39" s="212" t="s">
        <v>276</v>
      </c>
      <c r="C39" s="211">
        <v>4</v>
      </c>
      <c r="D39" s="211">
        <v>90</v>
      </c>
      <c r="E39" s="211">
        <v>30</v>
      </c>
      <c r="F39" s="211">
        <v>55</v>
      </c>
      <c r="G39" s="211">
        <v>5</v>
      </c>
      <c r="H39" s="6"/>
    </row>
    <row r="40" spans="1:8" ht="18.75" x14ac:dyDescent="0.3">
      <c r="A40" s="211" t="s">
        <v>77</v>
      </c>
      <c r="B40" s="212" t="s">
        <v>88</v>
      </c>
      <c r="C40" s="211">
        <v>16</v>
      </c>
      <c r="D40" s="211">
        <v>660</v>
      </c>
      <c r="E40" s="211">
        <v>40</v>
      </c>
      <c r="F40" s="211">
        <v>610</v>
      </c>
      <c r="G40" s="211">
        <v>10</v>
      </c>
      <c r="H40" s="6"/>
    </row>
    <row r="41" spans="1:8" ht="18.75" x14ac:dyDescent="0.3">
      <c r="A41" s="217"/>
      <c r="B41" s="209" t="s">
        <v>277</v>
      </c>
      <c r="C41" s="209">
        <f>C7+C14+C16</f>
        <v>112</v>
      </c>
      <c r="D41" s="209">
        <f t="shared" ref="D41:G41" si="4">D7+D14+D16</f>
        <v>2800</v>
      </c>
      <c r="E41" s="209">
        <f t="shared" si="4"/>
        <v>758</v>
      </c>
      <c r="F41" s="209">
        <f t="shared" si="4"/>
        <v>1882</v>
      </c>
      <c r="G41" s="209">
        <f t="shared" si="4"/>
        <v>160</v>
      </c>
      <c r="H41" s="7"/>
    </row>
  </sheetData>
  <mergeCells count="9">
    <mergeCell ref="A3:A6"/>
    <mergeCell ref="B3:B6"/>
    <mergeCell ref="C3:C6"/>
    <mergeCell ref="D3:G3"/>
    <mergeCell ref="D4:D6"/>
    <mergeCell ref="E4:G4"/>
    <mergeCell ref="E5:E6"/>
    <mergeCell ref="F5:F6"/>
    <mergeCell ref="G5:G6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43"/>
  <sheetViews>
    <sheetView workbookViewId="0">
      <selection activeCell="K13" sqref="K13"/>
    </sheetView>
  </sheetViews>
  <sheetFormatPr defaultRowHeight="15" x14ac:dyDescent="0.25"/>
  <cols>
    <col min="2" max="2" width="29.85546875" customWidth="1"/>
  </cols>
  <sheetData>
    <row r="2" spans="1:8" ht="35.25" customHeight="1" x14ac:dyDescent="0.25"/>
    <row r="3" spans="1:8" ht="16.5" x14ac:dyDescent="0.25">
      <c r="A3" s="77" t="s">
        <v>196</v>
      </c>
      <c r="B3" s="77" t="s">
        <v>3</v>
      </c>
      <c r="C3" s="77" t="s">
        <v>278</v>
      </c>
      <c r="D3" s="79" t="s">
        <v>146</v>
      </c>
      <c r="E3" s="79"/>
      <c r="F3" s="79"/>
      <c r="G3" s="79"/>
    </row>
    <row r="4" spans="1:8" ht="16.5" x14ac:dyDescent="0.25">
      <c r="A4" s="77"/>
      <c r="B4" s="77"/>
      <c r="C4" s="77"/>
      <c r="D4" s="78" t="s">
        <v>6</v>
      </c>
      <c r="E4" s="80" t="s">
        <v>7</v>
      </c>
      <c r="F4" s="80"/>
      <c r="G4" s="80"/>
    </row>
    <row r="5" spans="1:8" ht="33" x14ac:dyDescent="0.25">
      <c r="A5" s="77"/>
      <c r="B5" s="77"/>
      <c r="C5" s="77"/>
      <c r="D5" s="78"/>
      <c r="E5" s="61" t="s">
        <v>8</v>
      </c>
      <c r="F5" s="61" t="s">
        <v>95</v>
      </c>
      <c r="G5" s="61" t="s">
        <v>10</v>
      </c>
    </row>
    <row r="6" spans="1:8" ht="16.5" x14ac:dyDescent="0.25">
      <c r="A6" s="201" t="s">
        <v>11</v>
      </c>
      <c r="B6" s="201" t="s">
        <v>149</v>
      </c>
      <c r="C6" s="202">
        <v>20</v>
      </c>
      <c r="D6" s="202">
        <v>435</v>
      </c>
      <c r="E6" s="202">
        <v>157</v>
      </c>
      <c r="F6" s="202">
        <v>255</v>
      </c>
      <c r="G6" s="202">
        <v>23</v>
      </c>
    </row>
    <row r="7" spans="1:8" ht="15.75" x14ac:dyDescent="0.25">
      <c r="A7" s="153" t="s">
        <v>13</v>
      </c>
      <c r="B7" s="203" t="s">
        <v>150</v>
      </c>
      <c r="C7" s="204">
        <v>4</v>
      </c>
      <c r="D7" s="204">
        <v>75</v>
      </c>
      <c r="E7" s="204">
        <v>41</v>
      </c>
      <c r="F7" s="204">
        <v>29</v>
      </c>
      <c r="G7" s="204">
        <v>5</v>
      </c>
      <c r="H7" s="6"/>
    </row>
    <row r="8" spans="1:8" ht="15.75" x14ac:dyDescent="0.25">
      <c r="A8" s="153" t="s">
        <v>15</v>
      </c>
      <c r="B8" s="203" t="s">
        <v>151</v>
      </c>
      <c r="C8" s="204">
        <v>2</v>
      </c>
      <c r="D8" s="204">
        <v>30</v>
      </c>
      <c r="E8" s="204">
        <v>18</v>
      </c>
      <c r="F8" s="204">
        <v>10</v>
      </c>
      <c r="G8" s="204">
        <v>2</v>
      </c>
      <c r="H8" s="6"/>
    </row>
    <row r="9" spans="1:8" ht="15.75" x14ac:dyDescent="0.25">
      <c r="A9" s="153" t="s">
        <v>17</v>
      </c>
      <c r="B9" s="203" t="s">
        <v>152</v>
      </c>
      <c r="C9" s="204">
        <v>2</v>
      </c>
      <c r="D9" s="204">
        <v>60</v>
      </c>
      <c r="E9" s="204">
        <v>5</v>
      </c>
      <c r="F9" s="204">
        <v>51</v>
      </c>
      <c r="G9" s="204">
        <v>4</v>
      </c>
      <c r="H9" s="6"/>
    </row>
    <row r="10" spans="1:8" ht="15.75" x14ac:dyDescent="0.25">
      <c r="A10" s="153" t="s">
        <v>19</v>
      </c>
      <c r="B10" s="203" t="s">
        <v>20</v>
      </c>
      <c r="C10" s="204">
        <v>4</v>
      </c>
      <c r="D10" s="204">
        <v>75</v>
      </c>
      <c r="E10" s="204">
        <v>36</v>
      </c>
      <c r="F10" s="204">
        <v>35</v>
      </c>
      <c r="G10" s="204">
        <v>4</v>
      </c>
      <c r="H10" s="6"/>
    </row>
    <row r="11" spans="1:8" ht="15.75" x14ac:dyDescent="0.25">
      <c r="A11" s="153" t="s">
        <v>21</v>
      </c>
      <c r="B11" s="203" t="s">
        <v>22</v>
      </c>
      <c r="C11" s="204">
        <v>3</v>
      </c>
      <c r="D11" s="204">
        <v>75</v>
      </c>
      <c r="E11" s="204">
        <v>15</v>
      </c>
      <c r="F11" s="204">
        <v>58</v>
      </c>
      <c r="G11" s="204">
        <v>2</v>
      </c>
      <c r="H11" s="6"/>
    </row>
    <row r="12" spans="1:8" ht="15.75" x14ac:dyDescent="0.25">
      <c r="A12" s="153" t="s">
        <v>23</v>
      </c>
      <c r="B12" s="203" t="s">
        <v>24</v>
      </c>
      <c r="C12" s="204">
        <v>5</v>
      </c>
      <c r="D12" s="204">
        <v>120</v>
      </c>
      <c r="E12" s="204">
        <v>42</v>
      </c>
      <c r="F12" s="204">
        <v>72</v>
      </c>
      <c r="G12" s="204">
        <v>6</v>
      </c>
      <c r="H12" s="6"/>
    </row>
    <row r="13" spans="1:8" ht="31.9" customHeight="1" x14ac:dyDescent="0.25">
      <c r="A13" s="201" t="s">
        <v>25</v>
      </c>
      <c r="B13" s="205" t="s">
        <v>26</v>
      </c>
      <c r="C13" s="206">
        <v>1</v>
      </c>
      <c r="D13" s="206">
        <v>30</v>
      </c>
      <c r="E13" s="206">
        <v>9</v>
      </c>
      <c r="F13" s="206">
        <v>18</v>
      </c>
      <c r="G13" s="206">
        <v>3</v>
      </c>
      <c r="H13" s="6"/>
    </row>
    <row r="14" spans="1:8" ht="15" customHeight="1" x14ac:dyDescent="0.25">
      <c r="A14" s="131" t="s">
        <v>27</v>
      </c>
      <c r="B14" s="154" t="s">
        <v>26</v>
      </c>
      <c r="C14" s="204">
        <v>1</v>
      </c>
      <c r="D14" s="204">
        <v>30</v>
      </c>
      <c r="E14" s="204">
        <v>9</v>
      </c>
      <c r="F14" s="204">
        <v>18</v>
      </c>
      <c r="G14" s="204">
        <v>3</v>
      </c>
      <c r="H14" s="6"/>
    </row>
    <row r="15" spans="1:8" ht="31.5" x14ac:dyDescent="0.25">
      <c r="A15" s="205" t="s">
        <v>29</v>
      </c>
      <c r="B15" s="205" t="s">
        <v>30</v>
      </c>
      <c r="C15" s="206">
        <f>C16+C23</f>
        <v>87</v>
      </c>
      <c r="D15" s="206">
        <f t="shared" ref="D15:G15" si="0">D16+D23</f>
        <v>2335</v>
      </c>
      <c r="E15" s="206">
        <f t="shared" si="0"/>
        <v>486</v>
      </c>
      <c r="F15" s="206">
        <f t="shared" si="0"/>
        <v>1724</v>
      </c>
      <c r="G15" s="206">
        <f t="shared" si="0"/>
        <v>125</v>
      </c>
      <c r="H15" s="6"/>
    </row>
    <row r="16" spans="1:8" ht="31.5" x14ac:dyDescent="0.25">
      <c r="A16" s="205" t="s">
        <v>31</v>
      </c>
      <c r="B16" s="205" t="s">
        <v>204</v>
      </c>
      <c r="C16" s="206">
        <f>SUM(C17:C22)</f>
        <v>16</v>
      </c>
      <c r="D16" s="206">
        <f t="shared" ref="D16:G16" si="1">SUM(D17:D22)</f>
        <v>300</v>
      </c>
      <c r="E16" s="206">
        <f t="shared" si="1"/>
        <v>189</v>
      </c>
      <c r="F16" s="206">
        <f t="shared" si="1"/>
        <v>80</v>
      </c>
      <c r="G16" s="206">
        <f t="shared" si="1"/>
        <v>31</v>
      </c>
      <c r="H16" s="6"/>
    </row>
    <row r="17" spans="1:8" ht="15.75" x14ac:dyDescent="0.25">
      <c r="A17" s="154" t="s">
        <v>33</v>
      </c>
      <c r="B17" s="154" t="s">
        <v>279</v>
      </c>
      <c r="C17" s="204">
        <v>2</v>
      </c>
      <c r="D17" s="204">
        <v>45</v>
      </c>
      <c r="E17" s="204">
        <v>27</v>
      </c>
      <c r="F17" s="204">
        <v>13</v>
      </c>
      <c r="G17" s="204">
        <v>5</v>
      </c>
      <c r="H17" s="6"/>
    </row>
    <row r="18" spans="1:8" ht="15.75" x14ac:dyDescent="0.25">
      <c r="A18" s="154" t="s">
        <v>35</v>
      </c>
      <c r="B18" s="154" t="s">
        <v>280</v>
      </c>
      <c r="C18" s="204">
        <v>2</v>
      </c>
      <c r="D18" s="204">
        <v>45</v>
      </c>
      <c r="E18" s="204">
        <v>25</v>
      </c>
      <c r="F18" s="204">
        <v>15</v>
      </c>
      <c r="G18" s="204">
        <v>5</v>
      </c>
      <c r="H18" s="6"/>
    </row>
    <row r="19" spans="1:8" ht="15.75" x14ac:dyDescent="0.25">
      <c r="A19" s="154" t="s">
        <v>37</v>
      </c>
      <c r="B19" s="154" t="s">
        <v>281</v>
      </c>
      <c r="C19" s="204">
        <v>3</v>
      </c>
      <c r="D19" s="204">
        <v>45</v>
      </c>
      <c r="E19" s="204">
        <v>30</v>
      </c>
      <c r="F19" s="204">
        <v>11</v>
      </c>
      <c r="G19" s="204">
        <v>4</v>
      </c>
      <c r="H19" s="6"/>
    </row>
    <row r="20" spans="1:8" ht="15.75" x14ac:dyDescent="0.25">
      <c r="A20" s="154" t="s">
        <v>39</v>
      </c>
      <c r="B20" s="154" t="s">
        <v>282</v>
      </c>
      <c r="C20" s="204">
        <v>3</v>
      </c>
      <c r="D20" s="204">
        <v>45</v>
      </c>
      <c r="E20" s="204">
        <v>32</v>
      </c>
      <c r="F20" s="204">
        <v>8</v>
      </c>
      <c r="G20" s="204">
        <v>5</v>
      </c>
      <c r="H20" s="6"/>
    </row>
    <row r="21" spans="1:8" ht="15.75" x14ac:dyDescent="0.25">
      <c r="A21" s="154" t="s">
        <v>41</v>
      </c>
      <c r="B21" s="154" t="s">
        <v>283</v>
      </c>
      <c r="C21" s="204">
        <v>4</v>
      </c>
      <c r="D21" s="204">
        <v>75</v>
      </c>
      <c r="E21" s="204">
        <v>50</v>
      </c>
      <c r="F21" s="204">
        <v>18</v>
      </c>
      <c r="G21" s="204">
        <v>7</v>
      </c>
      <c r="H21" s="6"/>
    </row>
    <row r="22" spans="1:8" ht="15.75" x14ac:dyDescent="0.25">
      <c r="A22" s="154" t="s">
        <v>43</v>
      </c>
      <c r="B22" s="154" t="s">
        <v>284</v>
      </c>
      <c r="C22" s="204">
        <v>2</v>
      </c>
      <c r="D22" s="204">
        <v>45</v>
      </c>
      <c r="E22" s="204">
        <v>25</v>
      </c>
      <c r="F22" s="204">
        <v>15</v>
      </c>
      <c r="G22" s="204">
        <v>5</v>
      </c>
      <c r="H22" s="6"/>
    </row>
    <row r="23" spans="1:8" ht="15.6" customHeight="1" x14ac:dyDescent="0.25">
      <c r="A23" s="205" t="s">
        <v>49</v>
      </c>
      <c r="B23" s="205" t="s">
        <v>50</v>
      </c>
      <c r="C23" s="206">
        <f>SUM(C24:C42)</f>
        <v>71</v>
      </c>
      <c r="D23" s="206">
        <f t="shared" ref="D23:G23" si="2">SUM(D24:D42)</f>
        <v>2035</v>
      </c>
      <c r="E23" s="206">
        <f t="shared" si="2"/>
        <v>297</v>
      </c>
      <c r="F23" s="206">
        <f t="shared" si="2"/>
        <v>1644</v>
      </c>
      <c r="G23" s="206">
        <f t="shared" si="2"/>
        <v>94</v>
      </c>
      <c r="H23" s="6"/>
    </row>
    <row r="24" spans="1:8" ht="15.75" x14ac:dyDescent="0.25">
      <c r="A24" s="154" t="s">
        <v>45</v>
      </c>
      <c r="B24" s="154" t="s">
        <v>285</v>
      </c>
      <c r="C24" s="204">
        <v>2</v>
      </c>
      <c r="D24" s="204">
        <v>45</v>
      </c>
      <c r="E24" s="204">
        <v>15</v>
      </c>
      <c r="F24" s="204">
        <v>25</v>
      </c>
      <c r="G24" s="204">
        <v>5</v>
      </c>
      <c r="H24" s="6"/>
    </row>
    <row r="25" spans="1:8" ht="15.75" x14ac:dyDescent="0.25">
      <c r="A25" s="154" t="s">
        <v>47</v>
      </c>
      <c r="B25" s="154" t="s">
        <v>287</v>
      </c>
      <c r="C25" s="204">
        <v>2</v>
      </c>
      <c r="D25" s="204">
        <v>45</v>
      </c>
      <c r="E25" s="204">
        <v>18</v>
      </c>
      <c r="F25" s="204">
        <v>22</v>
      </c>
      <c r="G25" s="204">
        <v>5</v>
      </c>
      <c r="H25" s="6"/>
    </row>
    <row r="26" spans="1:8" ht="15.75" x14ac:dyDescent="0.25">
      <c r="A26" s="154" t="s">
        <v>110</v>
      </c>
      <c r="B26" s="154" t="s">
        <v>289</v>
      </c>
      <c r="C26" s="204">
        <v>3</v>
      </c>
      <c r="D26" s="204">
        <v>60</v>
      </c>
      <c r="E26" s="204">
        <v>33</v>
      </c>
      <c r="F26" s="204">
        <v>21</v>
      </c>
      <c r="G26" s="204">
        <v>6</v>
      </c>
      <c r="H26" s="6"/>
    </row>
    <row r="27" spans="1:8" ht="15.75" x14ac:dyDescent="0.25">
      <c r="A27" s="154" t="s">
        <v>112</v>
      </c>
      <c r="B27" s="154" t="s">
        <v>291</v>
      </c>
      <c r="C27" s="204">
        <v>2</v>
      </c>
      <c r="D27" s="204">
        <v>45</v>
      </c>
      <c r="E27" s="204">
        <v>25</v>
      </c>
      <c r="F27" s="204">
        <v>15</v>
      </c>
      <c r="G27" s="204">
        <v>5</v>
      </c>
      <c r="H27" s="6"/>
    </row>
    <row r="28" spans="1:8" ht="15.75" x14ac:dyDescent="0.25">
      <c r="A28" s="154" t="s">
        <v>55</v>
      </c>
      <c r="B28" s="154" t="s">
        <v>292</v>
      </c>
      <c r="C28" s="204">
        <v>4</v>
      </c>
      <c r="D28" s="204">
        <v>90</v>
      </c>
      <c r="E28" s="204">
        <v>35</v>
      </c>
      <c r="F28" s="204">
        <v>49</v>
      </c>
      <c r="G28" s="204">
        <v>6</v>
      </c>
      <c r="H28" s="6"/>
    </row>
    <row r="29" spans="1:8" ht="15.75" x14ac:dyDescent="0.25">
      <c r="A29" s="154" t="s">
        <v>57</v>
      </c>
      <c r="B29" s="154" t="s">
        <v>293</v>
      </c>
      <c r="C29" s="204">
        <v>6</v>
      </c>
      <c r="D29" s="204">
        <v>120</v>
      </c>
      <c r="E29" s="204">
        <v>52</v>
      </c>
      <c r="F29" s="204">
        <v>61</v>
      </c>
      <c r="G29" s="204">
        <v>7</v>
      </c>
      <c r="H29" s="6"/>
    </row>
    <row r="30" spans="1:8" ht="15.75" x14ac:dyDescent="0.25">
      <c r="A30" s="154" t="s">
        <v>290</v>
      </c>
      <c r="B30" s="154" t="s">
        <v>295</v>
      </c>
      <c r="C30" s="204">
        <v>2</v>
      </c>
      <c r="D30" s="204">
        <v>45</v>
      </c>
      <c r="E30" s="204">
        <v>19</v>
      </c>
      <c r="F30" s="204">
        <v>22</v>
      </c>
      <c r="G30" s="204">
        <v>4</v>
      </c>
      <c r="H30" s="6"/>
    </row>
    <row r="31" spans="1:8" ht="15.75" x14ac:dyDescent="0.25">
      <c r="A31" s="154" t="s">
        <v>492</v>
      </c>
      <c r="B31" s="154" t="s">
        <v>296</v>
      </c>
      <c r="C31" s="204">
        <v>2</v>
      </c>
      <c r="D31" s="204">
        <v>45</v>
      </c>
      <c r="E31" s="204">
        <v>16</v>
      </c>
      <c r="F31" s="204">
        <v>24</v>
      </c>
      <c r="G31" s="204">
        <v>5</v>
      </c>
      <c r="H31" s="6"/>
    </row>
    <row r="32" spans="1:8" ht="15.75" x14ac:dyDescent="0.25">
      <c r="A32" s="154" t="s">
        <v>493</v>
      </c>
      <c r="B32" s="154" t="s">
        <v>298</v>
      </c>
      <c r="C32" s="204">
        <v>2</v>
      </c>
      <c r="D32" s="204">
        <v>45</v>
      </c>
      <c r="E32" s="204">
        <v>20</v>
      </c>
      <c r="F32" s="204">
        <v>20</v>
      </c>
      <c r="G32" s="204">
        <v>5</v>
      </c>
      <c r="H32" s="6"/>
    </row>
    <row r="33" spans="1:8" ht="15.75" x14ac:dyDescent="0.25">
      <c r="A33" s="154" t="s">
        <v>294</v>
      </c>
      <c r="B33" s="154" t="s">
        <v>300</v>
      </c>
      <c r="C33" s="204">
        <v>3</v>
      </c>
      <c r="D33" s="204">
        <v>60</v>
      </c>
      <c r="E33" s="204">
        <v>24</v>
      </c>
      <c r="F33" s="204">
        <v>30</v>
      </c>
      <c r="G33" s="204">
        <v>6</v>
      </c>
      <c r="H33" s="6"/>
    </row>
    <row r="34" spans="1:8" ht="15.75" x14ac:dyDescent="0.25">
      <c r="A34" s="154" t="s">
        <v>67</v>
      </c>
      <c r="B34" s="154" t="s">
        <v>301</v>
      </c>
      <c r="C34" s="204">
        <v>2</v>
      </c>
      <c r="D34" s="204">
        <v>30</v>
      </c>
      <c r="E34" s="204">
        <v>15</v>
      </c>
      <c r="F34" s="204">
        <v>12</v>
      </c>
      <c r="G34" s="204">
        <v>3</v>
      </c>
      <c r="H34" s="6"/>
    </row>
    <row r="35" spans="1:8" ht="15.75" x14ac:dyDescent="0.25">
      <c r="A35" s="154" t="s">
        <v>297</v>
      </c>
      <c r="B35" s="154" t="s">
        <v>302</v>
      </c>
      <c r="C35" s="204">
        <v>2</v>
      </c>
      <c r="D35" s="204">
        <v>30</v>
      </c>
      <c r="E35" s="204">
        <v>15</v>
      </c>
      <c r="F35" s="204">
        <v>12</v>
      </c>
      <c r="G35" s="204">
        <v>3</v>
      </c>
      <c r="H35" s="6"/>
    </row>
    <row r="36" spans="1:8" ht="15.75" x14ac:dyDescent="0.25">
      <c r="A36" s="154" t="s">
        <v>299</v>
      </c>
      <c r="B36" s="154" t="s">
        <v>303</v>
      </c>
      <c r="C36" s="204">
        <v>2</v>
      </c>
      <c r="D36" s="204">
        <v>45</v>
      </c>
      <c r="E36" s="204">
        <v>10</v>
      </c>
      <c r="F36" s="204">
        <v>31</v>
      </c>
      <c r="G36" s="204">
        <v>4</v>
      </c>
      <c r="H36" s="6"/>
    </row>
    <row r="37" spans="1:8" ht="31.5" x14ac:dyDescent="0.25">
      <c r="A37" s="154" t="s">
        <v>73</v>
      </c>
      <c r="B37" s="154" t="s">
        <v>304</v>
      </c>
      <c r="C37" s="204">
        <v>4</v>
      </c>
      <c r="D37" s="204">
        <v>110</v>
      </c>
      <c r="E37" s="204">
        <v>0</v>
      </c>
      <c r="F37" s="204">
        <v>100</v>
      </c>
      <c r="G37" s="204">
        <v>10</v>
      </c>
      <c r="H37" s="6"/>
    </row>
    <row r="38" spans="1:8" ht="31.5" x14ac:dyDescent="0.25">
      <c r="A38" s="154" t="s">
        <v>75</v>
      </c>
      <c r="B38" s="154" t="s">
        <v>305</v>
      </c>
      <c r="C38" s="204">
        <v>5</v>
      </c>
      <c r="D38" s="204">
        <v>150</v>
      </c>
      <c r="E38" s="204">
        <v>0</v>
      </c>
      <c r="F38" s="204">
        <v>140</v>
      </c>
      <c r="G38" s="204">
        <v>10</v>
      </c>
      <c r="H38" s="6"/>
    </row>
    <row r="39" spans="1:8" ht="31.5" x14ac:dyDescent="0.25">
      <c r="A39" s="154" t="s">
        <v>77</v>
      </c>
      <c r="B39" s="154" t="s">
        <v>306</v>
      </c>
      <c r="C39" s="204">
        <v>2</v>
      </c>
      <c r="D39" s="204">
        <v>60</v>
      </c>
      <c r="E39" s="204">
        <v>0</v>
      </c>
      <c r="F39" s="204">
        <v>56</v>
      </c>
      <c r="G39" s="204">
        <v>4</v>
      </c>
      <c r="H39" s="6"/>
    </row>
    <row r="40" spans="1:8" ht="31.5" x14ac:dyDescent="0.25">
      <c r="A40" s="154" t="s">
        <v>79</v>
      </c>
      <c r="B40" s="154" t="s">
        <v>307</v>
      </c>
      <c r="C40" s="204">
        <v>3</v>
      </c>
      <c r="D40" s="204">
        <v>90</v>
      </c>
      <c r="E40" s="204">
        <v>0</v>
      </c>
      <c r="F40" s="204">
        <v>84</v>
      </c>
      <c r="G40" s="204">
        <v>6</v>
      </c>
      <c r="H40" s="6"/>
    </row>
    <row r="41" spans="1:8" ht="15.75" x14ac:dyDescent="0.25">
      <c r="A41" s="154" t="s">
        <v>81</v>
      </c>
      <c r="B41" s="154" t="s">
        <v>308</v>
      </c>
      <c r="C41" s="204">
        <v>7</v>
      </c>
      <c r="D41" s="204">
        <v>200</v>
      </c>
      <c r="E41" s="204">
        <v>0</v>
      </c>
      <c r="F41" s="204">
        <v>200</v>
      </c>
      <c r="G41" s="204">
        <v>0</v>
      </c>
      <c r="H41" s="6"/>
    </row>
    <row r="42" spans="1:8" ht="15.75" x14ac:dyDescent="0.25">
      <c r="A42" s="154" t="s">
        <v>83</v>
      </c>
      <c r="B42" s="154" t="s">
        <v>88</v>
      </c>
      <c r="C42" s="204">
        <v>16</v>
      </c>
      <c r="D42" s="204">
        <v>720</v>
      </c>
      <c r="E42" s="204">
        <v>0</v>
      </c>
      <c r="F42" s="204">
        <v>720</v>
      </c>
      <c r="G42" s="204">
        <v>0</v>
      </c>
      <c r="H42" s="6"/>
    </row>
    <row r="43" spans="1:8" ht="16.149999999999999" customHeight="1" x14ac:dyDescent="0.25">
      <c r="A43" s="207" t="s">
        <v>89</v>
      </c>
      <c r="B43" s="207"/>
      <c r="C43" s="208">
        <f>C6+C13+C15</f>
        <v>108</v>
      </c>
      <c r="D43" s="208">
        <f t="shared" ref="D43:G43" si="3">D6+D13+D15</f>
        <v>2800</v>
      </c>
      <c r="E43" s="208">
        <f t="shared" si="3"/>
        <v>652</v>
      </c>
      <c r="F43" s="208">
        <f t="shared" si="3"/>
        <v>1997</v>
      </c>
      <c r="G43" s="208">
        <f t="shared" si="3"/>
        <v>151</v>
      </c>
      <c r="H43" s="6"/>
    </row>
  </sheetData>
  <mergeCells count="7">
    <mergeCell ref="A43:B43"/>
    <mergeCell ref="A3:A5"/>
    <mergeCell ref="B3:B5"/>
    <mergeCell ref="C3:C5"/>
    <mergeCell ref="D3:G3"/>
    <mergeCell ref="D4:D5"/>
    <mergeCell ref="E4:G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6"/>
  <sheetViews>
    <sheetView workbookViewId="0">
      <selection activeCell="I8" sqref="I8"/>
    </sheetView>
  </sheetViews>
  <sheetFormatPr defaultRowHeight="15" x14ac:dyDescent="0.25"/>
  <cols>
    <col min="2" max="2" width="32" customWidth="1"/>
  </cols>
  <sheetData>
    <row r="2" spans="1:8" ht="38.25" customHeight="1" x14ac:dyDescent="0.25"/>
    <row r="3" spans="1:8" ht="16.5" x14ac:dyDescent="0.25">
      <c r="A3" s="82" t="s">
        <v>196</v>
      </c>
      <c r="B3" s="82" t="s">
        <v>309</v>
      </c>
      <c r="C3" s="82" t="s">
        <v>4</v>
      </c>
      <c r="D3" s="82" t="s">
        <v>310</v>
      </c>
      <c r="E3" s="82"/>
      <c r="F3" s="82"/>
      <c r="G3" s="82"/>
    </row>
    <row r="4" spans="1:8" ht="33" x14ac:dyDescent="0.25">
      <c r="A4" s="82"/>
      <c r="B4" s="82"/>
      <c r="C4" s="82"/>
      <c r="D4" s="61" t="s">
        <v>311</v>
      </c>
      <c r="E4" s="61" t="s">
        <v>8</v>
      </c>
      <c r="F4" s="61" t="s">
        <v>95</v>
      </c>
      <c r="G4" s="61" t="s">
        <v>10</v>
      </c>
    </row>
    <row r="5" spans="1:8" x14ac:dyDescent="0.25">
      <c r="A5" s="70" t="s">
        <v>11</v>
      </c>
      <c r="B5" s="45" t="s">
        <v>149</v>
      </c>
      <c r="C5" s="62">
        <f>SUM(C6:C11)</f>
        <v>20</v>
      </c>
      <c r="D5" s="62">
        <v>435</v>
      </c>
      <c r="E5" s="62">
        <v>157</v>
      </c>
      <c r="F5" s="62">
        <v>255</v>
      </c>
      <c r="G5" s="62">
        <v>23</v>
      </c>
    </row>
    <row r="6" spans="1:8" x14ac:dyDescent="0.25">
      <c r="A6" s="70" t="s">
        <v>13</v>
      </c>
      <c r="B6" s="46" t="s">
        <v>150</v>
      </c>
      <c r="C6" s="70">
        <v>4</v>
      </c>
      <c r="D6" s="70">
        <v>75</v>
      </c>
      <c r="E6" s="70">
        <v>41</v>
      </c>
      <c r="F6" s="70">
        <v>29</v>
      </c>
      <c r="G6" s="70">
        <v>5</v>
      </c>
      <c r="H6" s="6"/>
    </row>
    <row r="7" spans="1:8" x14ac:dyDescent="0.25">
      <c r="A7" s="70" t="s">
        <v>15</v>
      </c>
      <c r="B7" s="46" t="s">
        <v>151</v>
      </c>
      <c r="C7" s="70">
        <v>2</v>
      </c>
      <c r="D7" s="70">
        <v>30</v>
      </c>
      <c r="E7" s="70">
        <v>18</v>
      </c>
      <c r="F7" s="70">
        <v>10</v>
      </c>
      <c r="G7" s="70">
        <v>2</v>
      </c>
      <c r="H7" s="6"/>
    </row>
    <row r="8" spans="1:8" x14ac:dyDescent="0.25">
      <c r="A8" s="70" t="s">
        <v>17</v>
      </c>
      <c r="B8" s="46" t="s">
        <v>152</v>
      </c>
      <c r="C8" s="70">
        <v>2</v>
      </c>
      <c r="D8" s="70">
        <v>60</v>
      </c>
      <c r="E8" s="70">
        <v>5</v>
      </c>
      <c r="F8" s="70">
        <v>51</v>
      </c>
      <c r="G8" s="70">
        <v>4</v>
      </c>
      <c r="H8" s="6"/>
    </row>
    <row r="9" spans="1:8" ht="30" x14ac:dyDescent="0.25">
      <c r="A9" s="70" t="s">
        <v>19</v>
      </c>
      <c r="B9" s="46" t="s">
        <v>362</v>
      </c>
      <c r="C9" s="70">
        <v>4</v>
      </c>
      <c r="D9" s="70">
        <v>75</v>
      </c>
      <c r="E9" s="70">
        <v>36</v>
      </c>
      <c r="F9" s="70">
        <v>35</v>
      </c>
      <c r="G9" s="70">
        <v>4</v>
      </c>
      <c r="H9" s="6"/>
    </row>
    <row r="10" spans="1:8" x14ac:dyDescent="0.25">
      <c r="A10" s="70" t="s">
        <v>21</v>
      </c>
      <c r="B10" s="46" t="s">
        <v>22</v>
      </c>
      <c r="C10" s="70">
        <v>3</v>
      </c>
      <c r="D10" s="70">
        <v>75</v>
      </c>
      <c r="E10" s="70">
        <v>15</v>
      </c>
      <c r="F10" s="70">
        <v>58</v>
      </c>
      <c r="G10" s="70">
        <v>2</v>
      </c>
      <c r="H10" s="6"/>
    </row>
    <row r="11" spans="1:8" x14ac:dyDescent="0.25">
      <c r="A11" s="70" t="s">
        <v>23</v>
      </c>
      <c r="B11" s="46" t="s">
        <v>24</v>
      </c>
      <c r="C11" s="70">
        <v>5</v>
      </c>
      <c r="D11" s="70">
        <v>120</v>
      </c>
      <c r="E11" s="70">
        <v>42</v>
      </c>
      <c r="F11" s="70">
        <v>72</v>
      </c>
      <c r="G11" s="70">
        <v>6</v>
      </c>
      <c r="H11" s="6"/>
    </row>
    <row r="12" spans="1:8" x14ac:dyDescent="0.25">
      <c r="A12" s="70" t="s">
        <v>25</v>
      </c>
      <c r="B12" s="45" t="s">
        <v>26</v>
      </c>
      <c r="C12" s="62">
        <v>1</v>
      </c>
      <c r="D12" s="62">
        <v>30</v>
      </c>
      <c r="E12" s="62">
        <v>11</v>
      </c>
      <c r="F12" s="62">
        <v>18</v>
      </c>
      <c r="G12" s="62">
        <v>1</v>
      </c>
      <c r="H12" s="6"/>
    </row>
    <row r="13" spans="1:8" x14ac:dyDescent="0.25">
      <c r="A13" s="70" t="s">
        <v>27</v>
      </c>
      <c r="B13" s="46" t="s">
        <v>102</v>
      </c>
      <c r="C13" s="70">
        <v>1</v>
      </c>
      <c r="D13" s="70">
        <v>30</v>
      </c>
      <c r="E13" s="70">
        <v>11</v>
      </c>
      <c r="F13" s="70">
        <v>18</v>
      </c>
      <c r="G13" s="70">
        <v>1</v>
      </c>
      <c r="H13" s="6"/>
    </row>
    <row r="14" spans="1:8" ht="30" x14ac:dyDescent="0.25">
      <c r="A14" s="70" t="s">
        <v>25</v>
      </c>
      <c r="B14" s="45" t="s">
        <v>500</v>
      </c>
      <c r="C14" s="62">
        <f>C15+C24</f>
        <v>85</v>
      </c>
      <c r="D14" s="62">
        <f t="shared" ref="D14:G14" si="0">D15+D24</f>
        <v>2335</v>
      </c>
      <c r="E14" s="62">
        <f t="shared" si="0"/>
        <v>507</v>
      </c>
      <c r="F14" s="62">
        <f t="shared" si="0"/>
        <v>1665</v>
      </c>
      <c r="G14" s="62">
        <f t="shared" si="0"/>
        <v>163</v>
      </c>
      <c r="H14" s="6"/>
    </row>
    <row r="15" spans="1:8" ht="30" x14ac:dyDescent="0.25">
      <c r="A15" s="70" t="s">
        <v>313</v>
      </c>
      <c r="B15" s="47" t="s">
        <v>501</v>
      </c>
      <c r="C15" s="62">
        <f>SUM(C16:C23)</f>
        <v>18</v>
      </c>
      <c r="D15" s="62">
        <f t="shared" ref="D15:G15" si="1">SUM(D16:D23)</f>
        <v>360</v>
      </c>
      <c r="E15" s="62">
        <f t="shared" si="1"/>
        <v>169</v>
      </c>
      <c r="F15" s="62">
        <f t="shared" si="1"/>
        <v>161</v>
      </c>
      <c r="G15" s="62">
        <f t="shared" si="1"/>
        <v>30</v>
      </c>
      <c r="H15" s="6"/>
    </row>
    <row r="16" spans="1:8" x14ac:dyDescent="0.25">
      <c r="A16" s="70" t="s">
        <v>33</v>
      </c>
      <c r="B16" s="46" t="s">
        <v>106</v>
      </c>
      <c r="C16" s="70">
        <v>3</v>
      </c>
      <c r="D16" s="70">
        <v>45</v>
      </c>
      <c r="E16" s="70">
        <v>30</v>
      </c>
      <c r="F16" s="70">
        <v>13</v>
      </c>
      <c r="G16" s="70">
        <v>2</v>
      </c>
      <c r="H16" s="6"/>
    </row>
    <row r="17" spans="1:8" x14ac:dyDescent="0.25">
      <c r="A17" s="70" t="s">
        <v>250</v>
      </c>
      <c r="B17" s="46" t="s">
        <v>36</v>
      </c>
      <c r="C17" s="70">
        <v>1</v>
      </c>
      <c r="D17" s="70">
        <v>30</v>
      </c>
      <c r="E17" s="70">
        <v>12</v>
      </c>
      <c r="F17" s="70">
        <v>17</v>
      </c>
      <c r="G17" s="70">
        <v>1</v>
      </c>
      <c r="H17" s="6"/>
    </row>
    <row r="18" spans="1:8" x14ac:dyDescent="0.25">
      <c r="A18" s="70" t="s">
        <v>37</v>
      </c>
      <c r="B18" s="46" t="s">
        <v>44</v>
      </c>
      <c r="C18" s="70">
        <v>2</v>
      </c>
      <c r="D18" s="70">
        <v>30</v>
      </c>
      <c r="E18" s="70">
        <v>19</v>
      </c>
      <c r="F18" s="70">
        <v>7</v>
      </c>
      <c r="G18" s="70">
        <v>4</v>
      </c>
      <c r="H18" s="6"/>
    </row>
    <row r="19" spans="1:8" x14ac:dyDescent="0.25">
      <c r="A19" s="70" t="s">
        <v>39</v>
      </c>
      <c r="B19" s="46" t="s">
        <v>314</v>
      </c>
      <c r="C19" s="70">
        <v>3</v>
      </c>
      <c r="D19" s="70">
        <v>60</v>
      </c>
      <c r="E19" s="70">
        <v>39</v>
      </c>
      <c r="F19" s="70">
        <v>17</v>
      </c>
      <c r="G19" s="70">
        <v>4</v>
      </c>
      <c r="H19" s="6"/>
    </row>
    <row r="20" spans="1:8" x14ac:dyDescent="0.25">
      <c r="A20" s="70" t="s">
        <v>41</v>
      </c>
      <c r="B20" s="46" t="s">
        <v>46</v>
      </c>
      <c r="C20" s="70">
        <v>2</v>
      </c>
      <c r="D20" s="70">
        <v>30</v>
      </c>
      <c r="E20" s="70">
        <v>20</v>
      </c>
      <c r="F20" s="70">
        <v>6</v>
      </c>
      <c r="G20" s="70">
        <v>4</v>
      </c>
      <c r="H20" s="6"/>
    </row>
    <row r="21" spans="1:8" x14ac:dyDescent="0.25">
      <c r="A21" s="70" t="s">
        <v>257</v>
      </c>
      <c r="B21" s="46" t="s">
        <v>252</v>
      </c>
      <c r="C21" s="70">
        <v>4</v>
      </c>
      <c r="D21" s="70">
        <v>90</v>
      </c>
      <c r="E21" s="70">
        <v>30</v>
      </c>
      <c r="F21" s="70">
        <v>50</v>
      </c>
      <c r="G21" s="70">
        <v>10</v>
      </c>
      <c r="H21" s="6"/>
    </row>
    <row r="22" spans="1:8" x14ac:dyDescent="0.25">
      <c r="A22" s="70" t="s">
        <v>420</v>
      </c>
      <c r="B22" s="46" t="s">
        <v>268</v>
      </c>
      <c r="C22" s="70">
        <v>2</v>
      </c>
      <c r="D22" s="70">
        <v>50</v>
      </c>
      <c r="E22" s="70">
        <v>14</v>
      </c>
      <c r="F22" s="70">
        <v>32</v>
      </c>
      <c r="G22" s="70">
        <v>4</v>
      </c>
      <c r="H22" s="6"/>
    </row>
    <row r="23" spans="1:8" x14ac:dyDescent="0.25">
      <c r="A23" s="70" t="s">
        <v>422</v>
      </c>
      <c r="B23" s="46" t="s">
        <v>316</v>
      </c>
      <c r="C23" s="70">
        <v>1</v>
      </c>
      <c r="D23" s="70">
        <v>25</v>
      </c>
      <c r="E23" s="70">
        <v>5</v>
      </c>
      <c r="F23" s="70">
        <v>19</v>
      </c>
      <c r="G23" s="70">
        <v>1</v>
      </c>
      <c r="H23" s="6"/>
    </row>
    <row r="24" spans="1:8" ht="30" x14ac:dyDescent="0.25">
      <c r="A24" s="70" t="s">
        <v>317</v>
      </c>
      <c r="B24" s="47" t="s">
        <v>500</v>
      </c>
      <c r="C24" s="62">
        <f>SUM(C25:C45)</f>
        <v>67</v>
      </c>
      <c r="D24" s="62">
        <f t="shared" ref="D24:G24" si="2">SUM(D25:D45)</f>
        <v>1975</v>
      </c>
      <c r="E24" s="62">
        <f t="shared" si="2"/>
        <v>338</v>
      </c>
      <c r="F24" s="62">
        <f t="shared" si="2"/>
        <v>1504</v>
      </c>
      <c r="G24" s="62">
        <f t="shared" si="2"/>
        <v>133</v>
      </c>
      <c r="H24" s="6"/>
    </row>
    <row r="25" spans="1:8" x14ac:dyDescent="0.25">
      <c r="A25" s="70" t="s">
        <v>110</v>
      </c>
      <c r="B25" s="46" t="s">
        <v>315</v>
      </c>
      <c r="C25" s="70">
        <v>3</v>
      </c>
      <c r="D25" s="70">
        <v>45</v>
      </c>
      <c r="E25" s="70">
        <v>35</v>
      </c>
      <c r="F25" s="70">
        <v>7</v>
      </c>
      <c r="G25" s="70">
        <v>3</v>
      </c>
      <c r="H25" s="6"/>
    </row>
    <row r="26" spans="1:8" x14ac:dyDescent="0.25">
      <c r="A26" s="70" t="s">
        <v>53</v>
      </c>
      <c r="B26" s="46" t="s">
        <v>502</v>
      </c>
      <c r="C26" s="70">
        <v>5</v>
      </c>
      <c r="D26" s="70">
        <v>125</v>
      </c>
      <c r="E26" s="70">
        <v>35</v>
      </c>
      <c r="F26" s="70">
        <v>82</v>
      </c>
      <c r="G26" s="70">
        <v>8</v>
      </c>
      <c r="H26" s="6"/>
    </row>
    <row r="27" spans="1:8" x14ac:dyDescent="0.25">
      <c r="A27" s="70" t="s">
        <v>55</v>
      </c>
      <c r="B27" s="46" t="s">
        <v>503</v>
      </c>
      <c r="C27" s="70">
        <v>2</v>
      </c>
      <c r="D27" s="70">
        <v>50</v>
      </c>
      <c r="E27" s="70">
        <v>15</v>
      </c>
      <c r="F27" s="70">
        <v>32</v>
      </c>
      <c r="G27" s="70">
        <v>3</v>
      </c>
      <c r="H27" s="6"/>
    </row>
    <row r="28" spans="1:8" ht="30" x14ac:dyDescent="0.25">
      <c r="A28" s="70" t="s">
        <v>57</v>
      </c>
      <c r="B28" s="46" t="s">
        <v>495</v>
      </c>
      <c r="C28" s="70">
        <v>5</v>
      </c>
      <c r="D28" s="70">
        <v>105</v>
      </c>
      <c r="E28" s="70">
        <v>30</v>
      </c>
      <c r="F28" s="70">
        <v>68</v>
      </c>
      <c r="G28" s="70">
        <v>7</v>
      </c>
      <c r="H28" s="6"/>
    </row>
    <row r="29" spans="1:8" ht="30" x14ac:dyDescent="0.25">
      <c r="A29" s="70" t="s">
        <v>59</v>
      </c>
      <c r="B29" s="46" t="s">
        <v>496</v>
      </c>
      <c r="C29" s="70">
        <v>3</v>
      </c>
      <c r="D29" s="70">
        <v>75</v>
      </c>
      <c r="E29" s="70">
        <v>15</v>
      </c>
      <c r="F29" s="70">
        <v>55</v>
      </c>
      <c r="G29" s="70">
        <v>5</v>
      </c>
      <c r="H29" s="6"/>
    </row>
    <row r="30" spans="1:8" ht="30" x14ac:dyDescent="0.25">
      <c r="A30" s="70" t="s">
        <v>61</v>
      </c>
      <c r="B30" s="46" t="s">
        <v>318</v>
      </c>
      <c r="C30" s="70">
        <v>2</v>
      </c>
      <c r="D30" s="70">
        <v>50</v>
      </c>
      <c r="E30" s="70">
        <v>10</v>
      </c>
      <c r="F30" s="70">
        <v>37</v>
      </c>
      <c r="G30" s="70">
        <v>3</v>
      </c>
      <c r="H30" s="6"/>
    </row>
    <row r="31" spans="1:8" ht="30" x14ac:dyDescent="0.25">
      <c r="A31" s="70" t="s">
        <v>63</v>
      </c>
      <c r="B31" s="46" t="s">
        <v>497</v>
      </c>
      <c r="C31" s="70">
        <v>4</v>
      </c>
      <c r="D31" s="70">
        <v>105</v>
      </c>
      <c r="E31" s="70">
        <v>25</v>
      </c>
      <c r="F31" s="70">
        <v>73</v>
      </c>
      <c r="G31" s="70">
        <v>7</v>
      </c>
      <c r="H31" s="6"/>
    </row>
    <row r="32" spans="1:8" ht="30" x14ac:dyDescent="0.25">
      <c r="A32" s="70" t="s">
        <v>65</v>
      </c>
      <c r="B32" s="46" t="s">
        <v>498</v>
      </c>
      <c r="C32" s="70">
        <v>2</v>
      </c>
      <c r="D32" s="70">
        <v>50</v>
      </c>
      <c r="E32" s="70">
        <v>5</v>
      </c>
      <c r="F32" s="70">
        <v>42</v>
      </c>
      <c r="G32" s="70">
        <v>3</v>
      </c>
      <c r="H32" s="6"/>
    </row>
    <row r="33" spans="1:8" ht="45" x14ac:dyDescent="0.25">
      <c r="A33" s="70" t="s">
        <v>121</v>
      </c>
      <c r="B33" s="46" t="s">
        <v>499</v>
      </c>
      <c r="C33" s="70">
        <v>3</v>
      </c>
      <c r="D33" s="70">
        <v>75</v>
      </c>
      <c r="E33" s="70">
        <v>15</v>
      </c>
      <c r="F33" s="70">
        <v>55</v>
      </c>
      <c r="G33" s="70">
        <v>5</v>
      </c>
      <c r="H33" s="6"/>
    </row>
    <row r="34" spans="1:8" ht="30" x14ac:dyDescent="0.25">
      <c r="A34" s="70" t="s">
        <v>69</v>
      </c>
      <c r="B34" s="46" t="s">
        <v>320</v>
      </c>
      <c r="C34" s="70">
        <v>2</v>
      </c>
      <c r="D34" s="70">
        <v>50</v>
      </c>
      <c r="E34" s="70">
        <v>15</v>
      </c>
      <c r="F34" s="70">
        <v>32</v>
      </c>
      <c r="G34" s="70">
        <v>3</v>
      </c>
      <c r="H34" s="6"/>
    </row>
    <row r="35" spans="1:8" ht="30" x14ac:dyDescent="0.25">
      <c r="A35" s="70" t="s">
        <v>71</v>
      </c>
      <c r="B35" s="46" t="s">
        <v>504</v>
      </c>
      <c r="C35" s="70">
        <v>2</v>
      </c>
      <c r="D35" s="70">
        <v>50</v>
      </c>
      <c r="E35" s="70">
        <v>10</v>
      </c>
      <c r="F35" s="70">
        <v>37</v>
      </c>
      <c r="G35" s="70">
        <v>3</v>
      </c>
      <c r="H35" s="6"/>
    </row>
    <row r="36" spans="1:8" ht="30" x14ac:dyDescent="0.25">
      <c r="A36" s="70" t="s">
        <v>73</v>
      </c>
      <c r="B36" s="46" t="s">
        <v>505</v>
      </c>
      <c r="C36" s="70">
        <v>2</v>
      </c>
      <c r="D36" s="70">
        <v>50</v>
      </c>
      <c r="E36" s="70">
        <v>10</v>
      </c>
      <c r="F36" s="70">
        <v>37</v>
      </c>
      <c r="G36" s="70">
        <v>3</v>
      </c>
      <c r="H36" s="6"/>
    </row>
    <row r="37" spans="1:8" ht="16.149999999999999" customHeight="1" x14ac:dyDescent="0.25">
      <c r="A37" s="70" t="s">
        <v>75</v>
      </c>
      <c r="B37" s="46" t="s">
        <v>321</v>
      </c>
      <c r="C37" s="70">
        <v>3</v>
      </c>
      <c r="D37" s="70">
        <v>75</v>
      </c>
      <c r="E37" s="70">
        <v>15</v>
      </c>
      <c r="F37" s="70">
        <v>55</v>
      </c>
      <c r="G37" s="70">
        <v>5</v>
      </c>
      <c r="H37" s="6"/>
    </row>
    <row r="38" spans="1:8" ht="23.45" customHeight="1" x14ac:dyDescent="0.25">
      <c r="A38" s="70" t="s">
        <v>77</v>
      </c>
      <c r="B38" s="46" t="s">
        <v>506</v>
      </c>
      <c r="C38" s="70">
        <v>3</v>
      </c>
      <c r="D38" s="70">
        <v>75</v>
      </c>
      <c r="E38" s="70">
        <v>15</v>
      </c>
      <c r="F38" s="70">
        <v>55</v>
      </c>
      <c r="G38" s="70">
        <v>5</v>
      </c>
      <c r="H38" s="6"/>
    </row>
    <row r="39" spans="1:8" ht="30" x14ac:dyDescent="0.25">
      <c r="A39" s="70" t="s">
        <v>79</v>
      </c>
      <c r="B39" s="46" t="s">
        <v>507</v>
      </c>
      <c r="C39" s="70">
        <v>3</v>
      </c>
      <c r="D39" s="70">
        <v>75</v>
      </c>
      <c r="E39" s="70">
        <v>15</v>
      </c>
      <c r="F39" s="70">
        <v>55</v>
      </c>
      <c r="G39" s="70">
        <v>5</v>
      </c>
      <c r="H39" s="6"/>
    </row>
    <row r="40" spans="1:8" x14ac:dyDescent="0.25">
      <c r="A40" s="70" t="s">
        <v>81</v>
      </c>
      <c r="B40" s="46" t="s">
        <v>274</v>
      </c>
      <c r="C40" s="70">
        <v>1</v>
      </c>
      <c r="D40" s="70">
        <v>25</v>
      </c>
      <c r="E40" s="70">
        <v>5</v>
      </c>
      <c r="F40" s="70">
        <v>18</v>
      </c>
      <c r="G40" s="70">
        <v>2</v>
      </c>
      <c r="H40" s="6"/>
    </row>
    <row r="41" spans="1:8" x14ac:dyDescent="0.25">
      <c r="A41" s="70" t="s">
        <v>83</v>
      </c>
      <c r="B41" s="46" t="s">
        <v>323</v>
      </c>
      <c r="C41" s="70">
        <v>1</v>
      </c>
      <c r="D41" s="70">
        <v>25</v>
      </c>
      <c r="E41" s="70">
        <v>8</v>
      </c>
      <c r="F41" s="70">
        <v>15</v>
      </c>
      <c r="G41" s="70">
        <v>2</v>
      </c>
      <c r="H41" s="6"/>
    </row>
    <row r="42" spans="1:8" ht="30" x14ac:dyDescent="0.25">
      <c r="A42" s="70" t="s">
        <v>85</v>
      </c>
      <c r="B42" s="46" t="s">
        <v>508</v>
      </c>
      <c r="C42" s="70">
        <v>2</v>
      </c>
      <c r="D42" s="70">
        <v>50</v>
      </c>
      <c r="E42" s="70">
        <v>15</v>
      </c>
      <c r="F42" s="70">
        <v>32</v>
      </c>
      <c r="G42" s="70">
        <v>3</v>
      </c>
      <c r="H42" s="6"/>
    </row>
    <row r="43" spans="1:8" ht="16.899999999999999" customHeight="1" x14ac:dyDescent="0.25">
      <c r="A43" s="70" t="s">
        <v>87</v>
      </c>
      <c r="B43" s="46" t="s">
        <v>509</v>
      </c>
      <c r="C43" s="70"/>
      <c r="D43" s="70">
        <v>50</v>
      </c>
      <c r="E43" s="70">
        <v>14</v>
      </c>
      <c r="F43" s="70">
        <v>33</v>
      </c>
      <c r="G43" s="70">
        <v>3</v>
      </c>
    </row>
    <row r="44" spans="1:8" x14ac:dyDescent="0.25">
      <c r="A44" s="70" t="s">
        <v>133</v>
      </c>
      <c r="B44" s="46" t="s">
        <v>510</v>
      </c>
      <c r="C44" s="70">
        <v>15</v>
      </c>
      <c r="D44" s="70">
        <v>640</v>
      </c>
      <c r="E44" s="70">
        <v>16</v>
      </c>
      <c r="F44" s="70">
        <v>584</v>
      </c>
      <c r="G44" s="70">
        <v>40</v>
      </c>
      <c r="H44" s="6"/>
    </row>
    <row r="45" spans="1:8" x14ac:dyDescent="0.25">
      <c r="A45" s="70" t="s">
        <v>135</v>
      </c>
      <c r="B45" s="46" t="s">
        <v>511</v>
      </c>
      <c r="C45" s="70">
        <v>4</v>
      </c>
      <c r="D45" s="70">
        <v>130</v>
      </c>
      <c r="E45" s="70">
        <v>15</v>
      </c>
      <c r="F45" s="70">
        <v>100</v>
      </c>
      <c r="G45" s="70">
        <v>15</v>
      </c>
      <c r="H45" s="6"/>
    </row>
    <row r="46" spans="1:8" x14ac:dyDescent="0.25">
      <c r="A46" s="81" t="s">
        <v>89</v>
      </c>
      <c r="B46" s="81"/>
      <c r="C46" s="62">
        <f>C5+C12+C14</f>
        <v>106</v>
      </c>
      <c r="D46" s="62">
        <f t="shared" ref="D46:G46" si="3">D5+D12+D14</f>
        <v>2800</v>
      </c>
      <c r="E46" s="62">
        <f t="shared" si="3"/>
        <v>675</v>
      </c>
      <c r="F46" s="62">
        <f t="shared" si="3"/>
        <v>1938</v>
      </c>
      <c r="G46" s="62">
        <f t="shared" si="3"/>
        <v>187</v>
      </c>
    </row>
  </sheetData>
  <mergeCells count="5">
    <mergeCell ref="A46:B46"/>
    <mergeCell ref="A3:A4"/>
    <mergeCell ref="B3:B4"/>
    <mergeCell ref="C3:C4"/>
    <mergeCell ref="D3:G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CĐ_Tin</vt:lpstr>
      <vt:lpstr>CĐ_Han</vt:lpstr>
      <vt:lpstr>CĐ_CGKL</vt:lpstr>
      <vt:lpstr>CĐ_CBTP</vt:lpstr>
      <vt:lpstr>CĐ_CBMA</vt:lpstr>
      <vt:lpstr>CĐ_ĐCN</vt:lpstr>
      <vt:lpstr>CĐ_ĐTCN</vt:lpstr>
      <vt:lpstr>CĐ_KTDN</vt:lpstr>
      <vt:lpstr>CĐ_ML</vt:lpstr>
      <vt:lpstr>CĐ_OTO</vt:lpstr>
      <vt:lpstr>TC_SCLRMT</vt:lpstr>
      <vt:lpstr>TC_Tin</vt:lpstr>
      <vt:lpstr>TC_Han</vt:lpstr>
      <vt:lpstr>TC_OTO</vt:lpstr>
      <vt:lpstr>TC_CGKL</vt:lpstr>
      <vt:lpstr>TC_CBMA</vt:lpstr>
      <vt:lpstr>TC _ĐTCN</vt:lpstr>
      <vt:lpstr>TC_CĐNT</vt:lpstr>
      <vt:lpstr>TC_ĐCN</vt:lpstr>
      <vt:lpstr>TC_KTDN</vt:lpstr>
      <vt:lpstr>TC_May</vt:lpstr>
      <vt:lpstr>TC_ML</vt:lpstr>
      <vt:lpstr>TC_Rau hoa</vt:lpstr>
      <vt:lpstr>TC_SXĐM</vt:lpstr>
      <vt:lpstr>TC_CBTP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2020-12-28T09:15:03Z</cp:lastPrinted>
  <dcterms:created xsi:type="dcterms:W3CDTF">2019-09-04T07:50:59Z</dcterms:created>
  <dcterms:modified xsi:type="dcterms:W3CDTF">2020-12-28T09:16:11Z</dcterms:modified>
</cp:coreProperties>
</file>